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6-2027 уч.год\Питание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53" i="1" l="1"/>
  <c r="B202" i="1" l="1"/>
  <c r="A202" i="1"/>
  <c r="L202" i="1"/>
  <c r="J202" i="1"/>
  <c r="I202" i="1"/>
  <c r="H202" i="1"/>
  <c r="G202" i="1"/>
  <c r="F202" i="1"/>
  <c r="B192" i="1"/>
  <c r="A192" i="1"/>
  <c r="L192" i="1"/>
  <c r="L203" i="1" s="1"/>
  <c r="J192" i="1"/>
  <c r="J203" i="1" s="1"/>
  <c r="I192" i="1"/>
  <c r="I203" i="1" s="1"/>
  <c r="H192" i="1"/>
  <c r="G192" i="1"/>
  <c r="G203" i="1" s="1"/>
  <c r="F192" i="1"/>
  <c r="F203" i="1" s="1"/>
  <c r="B182" i="1"/>
  <c r="A182" i="1"/>
  <c r="L182" i="1"/>
  <c r="J182" i="1"/>
  <c r="I182" i="1"/>
  <c r="H182" i="1"/>
  <c r="G182" i="1"/>
  <c r="F182" i="1"/>
  <c r="B172" i="1"/>
  <c r="A172" i="1"/>
  <c r="L172" i="1"/>
  <c r="L183" i="1" s="1"/>
  <c r="J172" i="1"/>
  <c r="I172" i="1"/>
  <c r="I183" i="1" s="1"/>
  <c r="H172" i="1"/>
  <c r="G172" i="1"/>
  <c r="G183" i="1" s="1"/>
  <c r="F172" i="1"/>
  <c r="F183" i="1" s="1"/>
  <c r="B162" i="1"/>
  <c r="A162" i="1"/>
  <c r="L162" i="1"/>
  <c r="J162" i="1"/>
  <c r="I162" i="1"/>
  <c r="H162" i="1"/>
  <c r="G162" i="1"/>
  <c r="F162" i="1"/>
  <c r="B152" i="1"/>
  <c r="A152" i="1"/>
  <c r="L152" i="1"/>
  <c r="L163" i="1" s="1"/>
  <c r="J152" i="1"/>
  <c r="I152" i="1"/>
  <c r="I163" i="1" s="1"/>
  <c r="H152" i="1"/>
  <c r="H163" i="1" s="1"/>
  <c r="G152" i="1"/>
  <c r="F152" i="1"/>
  <c r="B143" i="1"/>
  <c r="A143" i="1"/>
  <c r="L143" i="1"/>
  <c r="J143" i="1"/>
  <c r="I143" i="1"/>
  <c r="H143" i="1"/>
  <c r="G143" i="1"/>
  <c r="F143" i="1"/>
  <c r="B133" i="1"/>
  <c r="A133" i="1"/>
  <c r="L133" i="1"/>
  <c r="L144" i="1" s="1"/>
  <c r="J133" i="1"/>
  <c r="I133" i="1"/>
  <c r="I144" i="1" s="1"/>
  <c r="H133" i="1"/>
  <c r="H144" i="1" s="1"/>
  <c r="G133" i="1"/>
  <c r="G144" i="1" s="1"/>
  <c r="F133" i="1"/>
  <c r="F144" i="1" s="1"/>
  <c r="B123" i="1"/>
  <c r="A123" i="1"/>
  <c r="L123" i="1"/>
  <c r="J123" i="1"/>
  <c r="I123" i="1"/>
  <c r="H123" i="1"/>
  <c r="G123" i="1"/>
  <c r="F123" i="1"/>
  <c r="B113" i="1"/>
  <c r="A113" i="1"/>
  <c r="L113" i="1"/>
  <c r="J113" i="1"/>
  <c r="I113" i="1"/>
  <c r="H113" i="1"/>
  <c r="H124" i="1" s="1"/>
  <c r="G113" i="1"/>
  <c r="F113" i="1"/>
  <c r="F124" i="1" s="1"/>
  <c r="B103" i="1"/>
  <c r="A103" i="1"/>
  <c r="L103" i="1"/>
  <c r="J103" i="1"/>
  <c r="I103" i="1"/>
  <c r="H103" i="1"/>
  <c r="G103" i="1"/>
  <c r="F103" i="1"/>
  <c r="B93" i="1"/>
  <c r="A93" i="1"/>
  <c r="L93" i="1"/>
  <c r="J93" i="1"/>
  <c r="I93" i="1"/>
  <c r="H93" i="1"/>
  <c r="H104" i="1" s="1"/>
  <c r="G93" i="1"/>
  <c r="F93" i="1"/>
  <c r="F104" i="1" s="1"/>
  <c r="B83" i="1"/>
  <c r="A83" i="1"/>
  <c r="L83" i="1"/>
  <c r="J83" i="1"/>
  <c r="I83" i="1"/>
  <c r="H83" i="1"/>
  <c r="G83" i="1"/>
  <c r="F83" i="1"/>
  <c r="B73" i="1"/>
  <c r="A73" i="1"/>
  <c r="L73" i="1"/>
  <c r="J73" i="1"/>
  <c r="I73" i="1"/>
  <c r="H73" i="1"/>
  <c r="G73" i="1"/>
  <c r="F73" i="1"/>
  <c r="F84" i="1" s="1"/>
  <c r="B63" i="1"/>
  <c r="A63" i="1"/>
  <c r="L63" i="1"/>
  <c r="J63" i="1"/>
  <c r="I63" i="1"/>
  <c r="H63" i="1"/>
  <c r="G63" i="1"/>
  <c r="F63" i="1"/>
  <c r="B53" i="1"/>
  <c r="A53" i="1"/>
  <c r="L53" i="1"/>
  <c r="J53" i="1"/>
  <c r="I53" i="1"/>
  <c r="H53" i="1"/>
  <c r="G53" i="1"/>
  <c r="B44" i="1"/>
  <c r="A44" i="1"/>
  <c r="L44" i="1"/>
  <c r="J44" i="1"/>
  <c r="I44" i="1"/>
  <c r="H44" i="1"/>
  <c r="G44" i="1"/>
  <c r="F44" i="1"/>
  <c r="B34" i="1"/>
  <c r="A34" i="1"/>
  <c r="L34" i="1"/>
  <c r="J34" i="1"/>
  <c r="I34" i="1"/>
  <c r="H34" i="1"/>
  <c r="G34" i="1"/>
  <c r="F34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G163" i="1" l="1"/>
  <c r="H84" i="1"/>
  <c r="J183" i="1"/>
  <c r="H183" i="1"/>
  <c r="J163" i="1"/>
  <c r="J144" i="1"/>
  <c r="L124" i="1"/>
  <c r="L104" i="1"/>
  <c r="L84" i="1"/>
  <c r="L64" i="1"/>
  <c r="L45" i="1"/>
  <c r="L25" i="1"/>
  <c r="H203" i="1"/>
  <c r="F163" i="1"/>
  <c r="I124" i="1"/>
  <c r="J124" i="1"/>
  <c r="G124" i="1"/>
  <c r="G104" i="1"/>
  <c r="J104" i="1"/>
  <c r="I104" i="1"/>
  <c r="J84" i="1"/>
  <c r="I84" i="1"/>
  <c r="G84" i="1"/>
  <c r="F64" i="1"/>
  <c r="J64" i="1"/>
  <c r="I64" i="1"/>
  <c r="H64" i="1"/>
  <c r="G64" i="1"/>
  <c r="I45" i="1"/>
  <c r="J45" i="1"/>
  <c r="H45" i="1"/>
  <c r="G45" i="1"/>
  <c r="F45" i="1"/>
  <c r="I25" i="1"/>
  <c r="H25" i="1"/>
  <c r="J25" i="1"/>
  <c r="G25" i="1"/>
  <c r="F25" i="1"/>
  <c r="H204" i="1" l="1"/>
  <c r="I204" i="1"/>
  <c r="L204" i="1"/>
  <c r="J204" i="1"/>
  <c r="G204" i="1"/>
  <c r="F204" i="1"/>
</calcChain>
</file>

<file path=xl/sharedStrings.xml><?xml version="1.0" encoding="utf-8"?>
<sst xmlns="http://schemas.openxmlformats.org/spreadsheetml/2006/main" count="338" uniqueCount="106">
  <si>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</si>
  <si>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</si>
  <si>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</si>
  <si>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</si>
  <si>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</si>
  <si>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</si>
  <si>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</si>
  <si>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</si>
  <si>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</si>
  <si>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</si>
  <si>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</si>
  <si>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</si>
  <si>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</si>
  <si>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</si>
  <si>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</si>
  <si>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</si>
  <si>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</si>
  <si>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</si>
  <si>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</si>
  <si>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</si>
  <si>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</si>
  <si>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</si>
  <si>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</si>
  <si>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</si>
  <si>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</si>
  <si>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</si>
  <si>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</si>
  <si>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</si>
  <si>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</si>
  <si>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</si>
  <si>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</si>
  <si>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</si>
  <si>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</si>
  <si>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</si>
  <si>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</si>
  <si>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</si>
  <si>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</si>
  <si>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</si>
  <si>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</si>
  <si>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МБОУ"Начальная школа - детский сад с.Нутэпэльмен"</t>
  </si>
  <si>
    <t>директор</t>
  </si>
  <si>
    <t>С.А.Федоровская</t>
  </si>
  <si>
    <t>Каша молочная жидкая пшенная с маслом и сахаром</t>
  </si>
  <si>
    <t>Яйцо куриное отварное</t>
  </si>
  <si>
    <t>Гуляш из отварного мяса</t>
  </si>
  <si>
    <t>Компот из смеси сухофруктов С-витаминизированный</t>
  </si>
  <si>
    <t>Зеленый горошек консервированный</t>
  </si>
  <si>
    <t>Чай с сахаром</t>
  </si>
  <si>
    <t>Хлеб пшеничный</t>
  </si>
  <si>
    <t>Плоды или ягоды свежие</t>
  </si>
  <si>
    <t>Сыр порционный</t>
  </si>
  <si>
    <t>Суп картофельный с мясными фрикадельками</t>
  </si>
  <si>
    <t>Шницель рыбный</t>
  </si>
  <si>
    <t>Чай с молоком</t>
  </si>
  <si>
    <t>Салат из соленных огурцов с луком</t>
  </si>
  <si>
    <t>Суп картофельный с макаронными изделиями</t>
  </si>
  <si>
    <t>Гуляш из куринных окорочков</t>
  </si>
  <si>
    <t>Каша гречневая рассыпчатая</t>
  </si>
  <si>
    <t>Каша молочная жидкая рисовая с маслом и сахаром</t>
  </si>
  <si>
    <t>Винегрет</t>
  </si>
  <si>
    <t>Рассольник Ленинградский</t>
  </si>
  <si>
    <t>Котлета мясная (оленина)</t>
  </si>
  <si>
    <t>Пюре гороховое с маслом сливочным</t>
  </si>
  <si>
    <t>Каша молочная жидкая геркулесовая с маслом сливочным</t>
  </si>
  <si>
    <t>Кофейный напиток из цикория со сгущенным молоком</t>
  </si>
  <si>
    <t>Салат из свеклы с сыром и маслом растительным</t>
  </si>
  <si>
    <t>Суп рыбный из консервов</t>
  </si>
  <si>
    <t>160/1</t>
  </si>
  <si>
    <t>Тефтели рыбные</t>
  </si>
  <si>
    <t>Каша молочная жидкая манная</t>
  </si>
  <si>
    <t>Каша молочная кукурузная жидкая с джемом</t>
  </si>
  <si>
    <t>Компот из плодов косервированных</t>
  </si>
  <si>
    <t>Кондитерские изделия</t>
  </si>
  <si>
    <t>Какао с молоком</t>
  </si>
  <si>
    <t>Масло сливочное порциями</t>
  </si>
  <si>
    <t>Икра кабачковая (баклажанная)</t>
  </si>
  <si>
    <t>Борщ из капусты с картофелем на костном бульоне</t>
  </si>
  <si>
    <t>Изделия макаронные отварные</t>
  </si>
  <si>
    <t xml:space="preserve">Омлет натуральный </t>
  </si>
  <si>
    <t>15М</t>
  </si>
  <si>
    <t>Овощи закусочные</t>
  </si>
  <si>
    <t>Рис отварной с маслом</t>
  </si>
  <si>
    <t>Компот из свежей замороженной ягоды</t>
  </si>
  <si>
    <t>Запеканка из творога (с молоком сгущенным)</t>
  </si>
  <si>
    <t>68/1</t>
  </si>
  <si>
    <t>289/2</t>
  </si>
  <si>
    <t>Чай с  сахаром</t>
  </si>
  <si>
    <t>Сердце  в соусе</t>
  </si>
  <si>
    <t xml:space="preserve">Салат картофельный с капустой морской и морковью </t>
  </si>
  <si>
    <t>Щи из  капусты с фасолью</t>
  </si>
  <si>
    <t>Компот из изюма,  кураги, чернослива</t>
  </si>
  <si>
    <t>289/1</t>
  </si>
  <si>
    <t>Свекольник</t>
  </si>
  <si>
    <t xml:space="preserve">Оладьи из печени </t>
  </si>
  <si>
    <t>Сырники из творога</t>
  </si>
  <si>
    <t>Салат из капусты с растительным маслом</t>
  </si>
  <si>
    <t>Тефтели мясо-крупянные</t>
  </si>
  <si>
    <t xml:space="preserve">Каша гречневая рассыпчатая </t>
  </si>
  <si>
    <t>Омлет натуральный</t>
  </si>
  <si>
    <t>Суп гороховый на мясокостном бульоне  с гренками</t>
  </si>
  <si>
    <t xml:space="preserve">Жаркое по-домашнему </t>
  </si>
  <si>
    <t>Кукуруза консервированная</t>
  </si>
  <si>
    <t>Суп картофельный с клецками на мясо-костном бульоне</t>
  </si>
  <si>
    <t>Птица отварная (куры)</t>
  </si>
  <si>
    <t>54-21/3-2024</t>
  </si>
  <si>
    <t xml:space="preserve">1 /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</si>
</sst>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xSplit="4" ySplit="5" topLeftCell="E85" activePane="bottomRight" state="frozen"/>
      <selection pane="topRight" activeCell="E1" sqref="E1"/>
      <selection pane="bottomLeft" activeCell="A6" sqref="A6"/>
      <selection pane="bottomRight" activeCell="L94" sqref="L94:L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4</v>
      </c>
      <c r="H6" s="40">
        <v>3.8</v>
      </c>
      <c r="I6" s="40">
        <v>11.96</v>
      </c>
      <c r="J6" s="40">
        <v>132.5</v>
      </c>
      <c r="K6" s="41">
        <v>66</v>
      </c>
      <c r="L6" s="40">
        <v>38.9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40</v>
      </c>
      <c r="G7" s="43">
        <v>5.01</v>
      </c>
      <c r="H7" s="43">
        <v>2.6</v>
      </c>
      <c r="I7" s="43">
        <v>0</v>
      </c>
      <c r="J7" s="43">
        <v>62.8</v>
      </c>
      <c r="K7" s="44">
        <v>209</v>
      </c>
      <c r="L7" s="43">
        <v>19</v>
      </c>
    </row>
    <row r="8" spans="1:12" ht="15" x14ac:dyDescent="0.25">
      <c r="A8" s="23"/>
      <c r="B8" s="15"/>
      <c r="C8" s="11"/>
      <c r="D8" s="7" t="s">
        <v>22</v>
      </c>
      <c r="E8" s="42" t="s">
        <v>73</v>
      </c>
      <c r="F8" s="43">
        <v>200</v>
      </c>
      <c r="G8" s="43">
        <v>2.15</v>
      </c>
      <c r="H8" s="43">
        <v>1.44</v>
      </c>
      <c r="I8" s="43">
        <v>22.5</v>
      </c>
      <c r="J8" s="43">
        <v>55.8</v>
      </c>
      <c r="K8" s="44">
        <v>13</v>
      </c>
      <c r="L8" s="43">
        <v>12.2</v>
      </c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60</v>
      </c>
      <c r="G9" s="43">
        <v>3</v>
      </c>
      <c r="H9" s="43">
        <v>1.38</v>
      </c>
      <c r="I9" s="43">
        <v>23.39</v>
      </c>
      <c r="J9" s="43">
        <v>108.67</v>
      </c>
      <c r="K9" s="44">
        <v>878</v>
      </c>
      <c r="L9" s="43">
        <v>7.2</v>
      </c>
    </row>
    <row r="10" spans="1:12" ht="15" x14ac:dyDescent="0.25">
      <c r="A10" s="23"/>
      <c r="B10" s="15"/>
      <c r="C10" s="11"/>
      <c r="D10" s="7" t="s">
        <v>24</v>
      </c>
      <c r="E10" s="42" t="s">
        <v>49</v>
      </c>
      <c r="F10" s="43">
        <v>185</v>
      </c>
      <c r="G10" s="43">
        <v>0.8</v>
      </c>
      <c r="H10" s="43">
        <v>0.74</v>
      </c>
      <c r="I10" s="43">
        <v>18.13</v>
      </c>
      <c r="J10" s="43">
        <v>86.75</v>
      </c>
      <c r="K10" s="44">
        <v>125</v>
      </c>
      <c r="L10" s="43">
        <v>68</v>
      </c>
    </row>
    <row r="11" spans="1:12" ht="15" x14ac:dyDescent="0.25">
      <c r="A11" s="23"/>
      <c r="B11" s="15"/>
      <c r="C11" s="11"/>
      <c r="D11" s="6"/>
      <c r="E11" s="42" t="s">
        <v>74</v>
      </c>
      <c r="F11" s="43">
        <v>12</v>
      </c>
      <c r="G11" s="43">
        <v>7.0000000000000007E-2</v>
      </c>
      <c r="H11" s="43">
        <v>3.92</v>
      </c>
      <c r="I11" s="43">
        <v>0.05</v>
      </c>
      <c r="J11" s="43">
        <v>53.29</v>
      </c>
      <c r="K11" s="44">
        <v>32</v>
      </c>
      <c r="L11" s="43">
        <v>14.95</v>
      </c>
    </row>
    <row r="12" spans="1:12" ht="15" x14ac:dyDescent="0.25">
      <c r="A12" s="23"/>
      <c r="B12" s="15"/>
      <c r="C12" s="11"/>
      <c r="D12" s="6"/>
      <c r="E12" s="42" t="s">
        <v>72</v>
      </c>
      <c r="F12" s="43">
        <v>10</v>
      </c>
      <c r="G12" s="43">
        <v>1.01</v>
      </c>
      <c r="H12" s="43">
        <v>0.32</v>
      </c>
      <c r="I12" s="43">
        <v>7.72</v>
      </c>
      <c r="J12" s="43">
        <v>36.119999999999997</v>
      </c>
      <c r="K12" s="44">
        <v>16</v>
      </c>
      <c r="L12" s="43">
        <v>13.12</v>
      </c>
    </row>
    <row r="13" spans="1:12" ht="15" x14ac:dyDescent="0.25">
      <c r="A13" s="23"/>
      <c r="B13" s="15"/>
      <c r="C13" s="11"/>
      <c r="D13" s="6"/>
      <c r="E13" s="42" t="s">
        <v>50</v>
      </c>
      <c r="F13" s="43">
        <v>10</v>
      </c>
      <c r="G13" s="43">
        <v>3.21</v>
      </c>
      <c r="H13" s="43">
        <v>5.55</v>
      </c>
      <c r="I13" s="43">
        <v>0</v>
      </c>
      <c r="J13" s="43">
        <v>51.6</v>
      </c>
      <c r="K13" s="44" t="s">
        <v>79</v>
      </c>
      <c r="L13" s="43">
        <v>23.58</v>
      </c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717</v>
      </c>
      <c r="G14" s="19">
        <f>SUM(G6:G13)</f>
        <v>19.250000000000004</v>
      </c>
      <c r="H14" s="19">
        <f>SUM(H6:H13)</f>
        <v>19.75</v>
      </c>
      <c r="I14" s="19">
        <f>SUM(I6:I13)</f>
        <v>83.75</v>
      </c>
      <c r="J14" s="19">
        <f>SUM(J6:J13)</f>
        <v>587.53000000000009</v>
      </c>
      <c r="K14" s="25"/>
      <c r="L14" s="19">
        <f>SUM(L6:L13)</f>
        <v>196.95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75</v>
      </c>
      <c r="F15" s="43">
        <v>60</v>
      </c>
      <c r="G15" s="43">
        <v>1.1399999999999999</v>
      </c>
      <c r="H15" s="43">
        <v>3.42</v>
      </c>
      <c r="I15" s="43">
        <v>4.62</v>
      </c>
      <c r="J15" s="43">
        <v>54</v>
      </c>
      <c r="K15" s="44">
        <v>3</v>
      </c>
      <c r="L15" s="43">
        <v>52.4</v>
      </c>
    </row>
    <row r="16" spans="1:12" ht="15" x14ac:dyDescent="0.25">
      <c r="A16" s="23"/>
      <c r="B16" s="15"/>
      <c r="C16" s="11"/>
      <c r="D16" s="7" t="s">
        <v>27</v>
      </c>
      <c r="E16" s="42" t="s">
        <v>76</v>
      </c>
      <c r="F16" s="43">
        <v>200</v>
      </c>
      <c r="G16" s="43">
        <v>3.64</v>
      </c>
      <c r="H16" s="43">
        <v>6.24</v>
      </c>
      <c r="I16" s="43">
        <v>8.83</v>
      </c>
      <c r="J16" s="43">
        <v>145.4</v>
      </c>
      <c r="K16" s="44">
        <v>132</v>
      </c>
      <c r="L16" s="43">
        <v>33.479999999999997</v>
      </c>
    </row>
    <row r="17" spans="1:12" ht="15" x14ac:dyDescent="0.25">
      <c r="A17" s="23"/>
      <c r="B17" s="15"/>
      <c r="C17" s="11"/>
      <c r="D17" s="7" t="s">
        <v>28</v>
      </c>
      <c r="E17" s="42" t="s">
        <v>44</v>
      </c>
      <c r="F17" s="43">
        <v>90</v>
      </c>
      <c r="G17" s="43">
        <v>11.48</v>
      </c>
      <c r="H17" s="43">
        <v>13.3</v>
      </c>
      <c r="I17" s="43">
        <v>2.34</v>
      </c>
      <c r="J17" s="43">
        <v>221.26</v>
      </c>
      <c r="K17" s="44">
        <v>277</v>
      </c>
      <c r="L17" s="43">
        <v>66.36</v>
      </c>
    </row>
    <row r="18" spans="1:12" ht="15" x14ac:dyDescent="0.25">
      <c r="A18" s="23"/>
      <c r="B18" s="15"/>
      <c r="C18" s="11"/>
      <c r="D18" s="7" t="s">
        <v>29</v>
      </c>
      <c r="E18" s="42" t="s">
        <v>77</v>
      </c>
      <c r="F18" s="43">
        <v>150</v>
      </c>
      <c r="G18" s="43">
        <v>5.23</v>
      </c>
      <c r="H18" s="43">
        <v>3.43</v>
      </c>
      <c r="I18" s="43">
        <v>36.450000000000003</v>
      </c>
      <c r="J18" s="43">
        <v>185.62</v>
      </c>
      <c r="K18" s="44">
        <v>299</v>
      </c>
      <c r="L18" s="43">
        <v>25.25</v>
      </c>
    </row>
    <row r="19" spans="1:12" ht="15" x14ac:dyDescent="0.25">
      <c r="A19" s="23"/>
      <c r="B19" s="15"/>
      <c r="C19" s="11"/>
      <c r="D19" s="7" t="s">
        <v>30</v>
      </c>
      <c r="E19" s="42" t="s">
        <v>45</v>
      </c>
      <c r="F19" s="43">
        <v>200</v>
      </c>
      <c r="G19" s="43">
        <v>0.22</v>
      </c>
      <c r="H19" s="43"/>
      <c r="I19" s="43">
        <v>24.42</v>
      </c>
      <c r="J19" s="43">
        <v>92.46</v>
      </c>
      <c r="K19" s="44">
        <v>644</v>
      </c>
      <c r="L19" s="43">
        <v>9.5</v>
      </c>
    </row>
    <row r="20" spans="1:12" ht="15" x14ac:dyDescent="0.25">
      <c r="A20" s="23"/>
      <c r="B20" s="15"/>
      <c r="C20" s="11"/>
      <c r="D20" s="7" t="s">
        <v>31</v>
      </c>
      <c r="E20" s="42" t="s">
        <v>48</v>
      </c>
      <c r="F20" s="43">
        <v>90</v>
      </c>
      <c r="G20" s="43">
        <v>5.24</v>
      </c>
      <c r="H20" s="43">
        <v>1.26</v>
      </c>
      <c r="I20" s="43">
        <v>40.590000000000003</v>
      </c>
      <c r="J20" s="43">
        <v>123.76</v>
      </c>
      <c r="K20" s="44">
        <v>878</v>
      </c>
      <c r="L20" s="43">
        <v>9.3000000000000007</v>
      </c>
    </row>
    <row r="21" spans="1:12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790</v>
      </c>
      <c r="G24" s="19">
        <f t="shared" ref="G24:J24" si="0">SUM(G15:G23)</f>
        <v>26.950000000000003</v>
      </c>
      <c r="H24" s="19">
        <f t="shared" si="0"/>
        <v>27.650000000000002</v>
      </c>
      <c r="I24" s="19">
        <f t="shared" si="0"/>
        <v>117.25</v>
      </c>
      <c r="J24" s="19">
        <f t="shared" si="0"/>
        <v>822.5</v>
      </c>
      <c r="K24" s="25"/>
      <c r="L24" s="19">
        <f t="shared" ref="L24" si="1">SUM(L15:L23)</f>
        <v>196.29000000000002</v>
      </c>
    </row>
    <row r="25" spans="1:12" ht="15" x14ac:dyDescent="0.2">
      <c r="A25" s="29">
        <f>A6</f>
        <v>1</v>
      </c>
      <c r="B25" s="30">
        <f>B6</f>
        <v>1</v>
      </c>
      <c r="C25" s="58" t="s">
        <v>4</v>
      </c>
      <c r="D25" s="59"/>
      <c r="E25" s="31"/>
      <c r="F25" s="32">
        <f>F14+F24</f>
        <v>1507</v>
      </c>
      <c r="G25" s="32">
        <f t="shared" ref="G25:J25" si="2">G14+G24</f>
        <v>46.2</v>
      </c>
      <c r="H25" s="32">
        <f t="shared" si="2"/>
        <v>47.400000000000006</v>
      </c>
      <c r="I25" s="32">
        <f t="shared" si="2"/>
        <v>201</v>
      </c>
      <c r="J25" s="32">
        <f t="shared" si="2"/>
        <v>1410.0300000000002</v>
      </c>
      <c r="K25" s="32"/>
      <c r="L25" s="32">
        <f t="shared" ref="L25" si="3">L14+L24</f>
        <v>393.24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78</v>
      </c>
      <c r="F26" s="40">
        <v>200</v>
      </c>
      <c r="G26" s="40">
        <v>10</v>
      </c>
      <c r="H26" s="40">
        <v>9.76</v>
      </c>
      <c r="I26" s="40">
        <v>18.809999999999999</v>
      </c>
      <c r="J26" s="40">
        <v>244.44</v>
      </c>
      <c r="K26" s="41">
        <v>253</v>
      </c>
      <c r="L26" s="40">
        <v>41.3</v>
      </c>
    </row>
    <row r="27" spans="1:12" ht="15" x14ac:dyDescent="0.25">
      <c r="A27" s="14"/>
      <c r="B27" s="15"/>
      <c r="C27" s="11"/>
      <c r="D27" s="6"/>
      <c r="E27" s="42" t="s">
        <v>46</v>
      </c>
      <c r="F27" s="43">
        <v>60</v>
      </c>
      <c r="G27" s="43">
        <v>1.69</v>
      </c>
      <c r="H27" s="43">
        <v>0.52</v>
      </c>
      <c r="I27" s="43">
        <v>4.72</v>
      </c>
      <c r="J27" s="43">
        <v>13.32</v>
      </c>
      <c r="K27" s="44">
        <v>244</v>
      </c>
      <c r="L27" s="43">
        <v>7.66</v>
      </c>
    </row>
    <row r="28" spans="1:12" ht="15" x14ac:dyDescent="0.25">
      <c r="A28" s="14"/>
      <c r="B28" s="15"/>
      <c r="C28" s="11"/>
      <c r="D28" s="7" t="s">
        <v>22</v>
      </c>
      <c r="E28" s="42" t="s">
        <v>47</v>
      </c>
      <c r="F28" s="43">
        <v>200</v>
      </c>
      <c r="G28" s="43">
        <v>0.2</v>
      </c>
      <c r="H28" s="43">
        <v>0.05</v>
      </c>
      <c r="I28" s="43">
        <v>14.49</v>
      </c>
      <c r="J28" s="43">
        <v>55.8</v>
      </c>
      <c r="K28" s="44">
        <v>30</v>
      </c>
      <c r="L28" s="43">
        <v>3.8</v>
      </c>
    </row>
    <row r="29" spans="1:12" ht="15" x14ac:dyDescent="0.25">
      <c r="A29" s="14"/>
      <c r="B29" s="15"/>
      <c r="C29" s="11"/>
      <c r="D29" s="7" t="s">
        <v>23</v>
      </c>
      <c r="E29" s="42" t="s">
        <v>48</v>
      </c>
      <c r="F29" s="43">
        <v>60</v>
      </c>
      <c r="G29" s="43">
        <v>3</v>
      </c>
      <c r="H29" s="43">
        <v>1.28</v>
      </c>
      <c r="I29" s="43">
        <v>13.23</v>
      </c>
      <c r="J29" s="43">
        <v>91.2</v>
      </c>
      <c r="K29" s="44">
        <v>878</v>
      </c>
      <c r="L29" s="43">
        <v>5.24</v>
      </c>
    </row>
    <row r="30" spans="1:12" ht="15" x14ac:dyDescent="0.25">
      <c r="A30" s="14"/>
      <c r="B30" s="15"/>
      <c r="C30" s="11"/>
      <c r="D30" s="7" t="s">
        <v>24</v>
      </c>
      <c r="E30" s="42" t="s">
        <v>49</v>
      </c>
      <c r="F30" s="43">
        <v>185</v>
      </c>
      <c r="G30" s="43">
        <v>0.8</v>
      </c>
      <c r="H30" s="43">
        <v>0.8</v>
      </c>
      <c r="I30" s="43">
        <v>20</v>
      </c>
      <c r="J30" s="43">
        <v>32.9</v>
      </c>
      <c r="K30" s="44">
        <v>338</v>
      </c>
      <c r="L30" s="43">
        <v>89</v>
      </c>
    </row>
    <row r="31" spans="1:12" ht="15" x14ac:dyDescent="0.25">
      <c r="A31" s="14"/>
      <c r="B31" s="15"/>
      <c r="C31" s="11"/>
      <c r="D31" s="6"/>
      <c r="E31" s="42" t="s">
        <v>50</v>
      </c>
      <c r="F31" s="43">
        <v>15</v>
      </c>
      <c r="G31" s="43">
        <v>3.21</v>
      </c>
      <c r="H31" s="43">
        <v>3.1</v>
      </c>
      <c r="I31" s="43">
        <v>0</v>
      </c>
      <c r="J31" s="43">
        <v>51.6</v>
      </c>
      <c r="K31" s="44">
        <v>15</v>
      </c>
      <c r="L31" s="43">
        <v>22</v>
      </c>
    </row>
    <row r="32" spans="1:12" ht="15" x14ac:dyDescent="0.25">
      <c r="A32" s="14"/>
      <c r="B32" s="15"/>
      <c r="C32" s="11"/>
      <c r="D32" s="6"/>
      <c r="E32" s="42" t="s">
        <v>74</v>
      </c>
      <c r="F32" s="43">
        <v>12</v>
      </c>
      <c r="G32" s="43">
        <v>7.0000000000000007E-2</v>
      </c>
      <c r="H32" s="43">
        <v>3.92</v>
      </c>
      <c r="I32" s="43">
        <v>0.05</v>
      </c>
      <c r="J32" s="43">
        <v>53.25</v>
      </c>
      <c r="K32" s="44">
        <v>32</v>
      </c>
      <c r="L32" s="43">
        <v>14.95</v>
      </c>
    </row>
    <row r="33" spans="1:12" ht="15" x14ac:dyDescent="0.25">
      <c r="A33" s="16"/>
      <c r="B33" s="17"/>
      <c r="C33" s="8"/>
      <c r="D33" s="6"/>
      <c r="E33" s="42" t="s">
        <v>72</v>
      </c>
      <c r="F33" s="43">
        <v>10</v>
      </c>
      <c r="G33" s="43">
        <v>0.28000000000000003</v>
      </c>
      <c r="H33" s="43">
        <v>0.32</v>
      </c>
      <c r="I33" s="43">
        <v>12.45</v>
      </c>
      <c r="J33" s="43">
        <v>45</v>
      </c>
      <c r="K33" s="44">
        <v>558</v>
      </c>
      <c r="L33" s="43">
        <v>13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18" t="s">
        <v>33</v>
      </c>
      <c r="E34" s="9"/>
      <c r="F34" s="19">
        <f>SUM(F26:F33)</f>
        <v>742</v>
      </c>
      <c r="G34" s="19">
        <f>SUM(G26:G33)</f>
        <v>19.25</v>
      </c>
      <c r="H34" s="19">
        <f>SUM(H26:H33)</f>
        <v>19.75</v>
      </c>
      <c r="I34" s="19">
        <f>SUM(I26:I33)</f>
        <v>83.75</v>
      </c>
      <c r="J34" s="19">
        <f>SUM(J26:J33)</f>
        <v>587.51</v>
      </c>
      <c r="K34" s="25"/>
      <c r="L34" s="19">
        <f>SUM(L26:L33)</f>
        <v>196.95</v>
      </c>
    </row>
    <row r="35" spans="1:12" ht="15" x14ac:dyDescent="0.25">
      <c r="A35" s="14"/>
      <c r="B35" s="15"/>
      <c r="C35" s="11"/>
      <c r="D35" s="7" t="s">
        <v>26</v>
      </c>
      <c r="E35" s="42" t="s">
        <v>80</v>
      </c>
      <c r="F35" s="43">
        <v>60</v>
      </c>
      <c r="G35" s="43">
        <v>0.72</v>
      </c>
      <c r="H35" s="43">
        <v>0.06</v>
      </c>
      <c r="I35" s="43">
        <v>2.7</v>
      </c>
      <c r="J35" s="43">
        <v>14.4</v>
      </c>
      <c r="K35" s="44">
        <v>50</v>
      </c>
      <c r="L35" s="43">
        <v>15.78</v>
      </c>
    </row>
    <row r="36" spans="1:12" ht="15" x14ac:dyDescent="0.25">
      <c r="A36" s="14"/>
      <c r="B36" s="15"/>
      <c r="C36" s="11"/>
      <c r="D36" s="7" t="s">
        <v>27</v>
      </c>
      <c r="E36" s="42" t="s">
        <v>51</v>
      </c>
      <c r="F36" s="43">
        <v>200</v>
      </c>
      <c r="G36" s="43">
        <v>3.85</v>
      </c>
      <c r="H36" s="43">
        <v>8.15</v>
      </c>
      <c r="I36" s="43">
        <v>21</v>
      </c>
      <c r="J36" s="43">
        <v>221.85</v>
      </c>
      <c r="K36" s="44">
        <v>164</v>
      </c>
      <c r="L36" s="43">
        <v>77.59</v>
      </c>
    </row>
    <row r="37" spans="1:12" ht="15" x14ac:dyDescent="0.25">
      <c r="A37" s="14"/>
      <c r="B37" s="15"/>
      <c r="C37" s="11"/>
      <c r="D37" s="7" t="s">
        <v>28</v>
      </c>
      <c r="E37" s="42" t="s">
        <v>52</v>
      </c>
      <c r="F37" s="43">
        <v>90</v>
      </c>
      <c r="G37" s="43">
        <v>13.38</v>
      </c>
      <c r="H37" s="43">
        <v>13.14</v>
      </c>
      <c r="I37" s="43">
        <v>7.68</v>
      </c>
      <c r="J37" s="43">
        <v>191.7</v>
      </c>
      <c r="K37" s="44">
        <v>355</v>
      </c>
      <c r="L37" s="43">
        <v>44.05</v>
      </c>
    </row>
    <row r="38" spans="1:12" ht="15" x14ac:dyDescent="0.25">
      <c r="A38" s="14"/>
      <c r="B38" s="15"/>
      <c r="C38" s="11"/>
      <c r="D38" s="7" t="s">
        <v>29</v>
      </c>
      <c r="E38" s="42" t="s">
        <v>81</v>
      </c>
      <c r="F38" s="43">
        <v>150</v>
      </c>
      <c r="G38" s="43">
        <v>3.7</v>
      </c>
      <c r="H38" s="43">
        <v>5.0199999999999996</v>
      </c>
      <c r="I38" s="43">
        <v>34.619999999999997</v>
      </c>
      <c r="J38" s="43">
        <v>192.6</v>
      </c>
      <c r="K38" s="44">
        <v>679</v>
      </c>
      <c r="L38" s="43">
        <v>21.89</v>
      </c>
    </row>
    <row r="39" spans="1:12" ht="15" x14ac:dyDescent="0.25">
      <c r="A39" s="14"/>
      <c r="B39" s="15"/>
      <c r="C39" s="11"/>
      <c r="D39" s="7" t="s">
        <v>30</v>
      </c>
      <c r="E39" s="42" t="s">
        <v>82</v>
      </c>
      <c r="F39" s="43">
        <v>200</v>
      </c>
      <c r="G39" s="43">
        <v>0.06</v>
      </c>
      <c r="H39" s="43">
        <v>0.02</v>
      </c>
      <c r="I39" s="43">
        <v>10.66</v>
      </c>
      <c r="J39" s="43">
        <v>78.2</v>
      </c>
      <c r="K39" s="44">
        <v>9</v>
      </c>
      <c r="L39" s="43">
        <v>28.34</v>
      </c>
    </row>
    <row r="40" spans="1:12" ht="15" x14ac:dyDescent="0.25">
      <c r="A40" s="14"/>
      <c r="B40" s="15"/>
      <c r="C40" s="11"/>
      <c r="D40" s="7" t="s">
        <v>31</v>
      </c>
      <c r="E40" s="42" t="s">
        <v>48</v>
      </c>
      <c r="F40" s="43">
        <v>90</v>
      </c>
      <c r="G40" s="43">
        <v>5.24</v>
      </c>
      <c r="H40" s="43">
        <v>1.26</v>
      </c>
      <c r="I40" s="43">
        <v>40.590000000000003</v>
      </c>
      <c r="J40" s="43">
        <v>123.76</v>
      </c>
      <c r="K40" s="44">
        <v>878</v>
      </c>
      <c r="L40" s="43">
        <v>9.3000000000000007</v>
      </c>
    </row>
    <row r="41" spans="1:12" ht="15" x14ac:dyDescent="0.25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23.25" customHeight="1" thickBot="1" x14ac:dyDescent="0.3">
      <c r="A44" s="33">
        <f>A26</f>
        <v>1</v>
      </c>
      <c r="B44" s="33">
        <f>B26</f>
        <v>2</v>
      </c>
      <c r="C44" s="51" t="s">
        <v>4</v>
      </c>
      <c r="D44" s="18" t="s">
        <v>33</v>
      </c>
      <c r="E44" s="9"/>
      <c r="F44" s="19">
        <f>SUM(F35:F43)</f>
        <v>790</v>
      </c>
      <c r="G44" s="19">
        <f t="shared" ref="G44" si="4">SUM(G35:G43)</f>
        <v>26.950000000000003</v>
      </c>
      <c r="H44" s="19">
        <f t="shared" ref="H44" si="5">SUM(H35:H43)</f>
        <v>27.650000000000002</v>
      </c>
      <c r="I44" s="19">
        <f t="shared" ref="I44" si="6">SUM(I35:I43)</f>
        <v>117.25</v>
      </c>
      <c r="J44" s="19">
        <f t="shared" ref="J44:L44" si="7">SUM(J35:J43)</f>
        <v>822.51</v>
      </c>
      <c r="K44" s="25"/>
      <c r="L44" s="19">
        <f t="shared" si="7"/>
        <v>196.95000000000002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52"/>
      <c r="E45" s="31"/>
      <c r="F45" s="32">
        <f>F34+F44</f>
        <v>1532</v>
      </c>
      <c r="G45" s="32">
        <f t="shared" ref="G45" si="8">G34+G44</f>
        <v>46.2</v>
      </c>
      <c r="H45" s="32">
        <f t="shared" ref="H45" si="9">H34+H44</f>
        <v>47.400000000000006</v>
      </c>
      <c r="I45" s="32">
        <f t="shared" ref="I45" si="10">I34+I44</f>
        <v>201</v>
      </c>
      <c r="J45" s="32">
        <f t="shared" ref="J45:L45" si="11">J34+J44</f>
        <v>1410.02</v>
      </c>
      <c r="K45" s="32"/>
      <c r="L45" s="32">
        <f t="shared" si="11"/>
        <v>393.9</v>
      </c>
    </row>
    <row r="46" spans="1:12" ht="15" x14ac:dyDescent="0.25">
      <c r="A46" s="23"/>
      <c r="B46" s="15"/>
      <c r="C46" s="11"/>
      <c r="D46" s="5" t="s">
        <v>21</v>
      </c>
      <c r="E46" s="39" t="s">
        <v>83</v>
      </c>
      <c r="F46" s="40">
        <v>200</v>
      </c>
      <c r="G46" s="40">
        <v>11.21</v>
      </c>
      <c r="H46" s="40">
        <v>7.98</v>
      </c>
      <c r="I46" s="40">
        <v>28.56</v>
      </c>
      <c r="J46" s="40">
        <v>217.02</v>
      </c>
      <c r="K46" s="41">
        <v>267</v>
      </c>
      <c r="L46" s="40">
        <v>46.3</v>
      </c>
    </row>
    <row r="47" spans="1:12" ht="15" x14ac:dyDescent="0.25">
      <c r="A47" s="23"/>
      <c r="B47" s="15"/>
      <c r="C47" s="11"/>
      <c r="D47" s="6"/>
      <c r="E47" s="42" t="s">
        <v>50</v>
      </c>
      <c r="F47" s="43">
        <v>15</v>
      </c>
      <c r="G47" s="43">
        <v>3.21</v>
      </c>
      <c r="H47" s="43">
        <v>3.92</v>
      </c>
      <c r="I47" s="43">
        <v>0.01</v>
      </c>
      <c r="J47" s="43">
        <v>63</v>
      </c>
      <c r="K47" s="44" t="s">
        <v>79</v>
      </c>
      <c r="L47" s="43">
        <v>35.5</v>
      </c>
    </row>
    <row r="48" spans="1:12" ht="15" x14ac:dyDescent="0.25">
      <c r="A48" s="23"/>
      <c r="B48" s="15"/>
      <c r="C48" s="11"/>
      <c r="D48" s="7" t="s">
        <v>22</v>
      </c>
      <c r="E48" s="42" t="s">
        <v>53</v>
      </c>
      <c r="F48" s="43">
        <v>200</v>
      </c>
      <c r="G48" s="43">
        <v>1.4</v>
      </c>
      <c r="H48" s="43">
        <v>1.6</v>
      </c>
      <c r="I48" s="43">
        <v>8.8000000000000007</v>
      </c>
      <c r="J48" s="43">
        <v>40</v>
      </c>
      <c r="K48" s="44">
        <v>138</v>
      </c>
      <c r="L48" s="43">
        <v>8.36</v>
      </c>
    </row>
    <row r="49" spans="1:12" ht="15" x14ac:dyDescent="0.25">
      <c r="A49" s="23"/>
      <c r="B49" s="15"/>
      <c r="C49" s="11"/>
      <c r="D49" s="7" t="s">
        <v>23</v>
      </c>
      <c r="E49" s="42" t="s">
        <v>48</v>
      </c>
      <c r="F49" s="43">
        <v>60</v>
      </c>
      <c r="G49" s="43">
        <v>3</v>
      </c>
      <c r="H49" s="43">
        <v>1.38</v>
      </c>
      <c r="I49" s="43">
        <v>23.22</v>
      </c>
      <c r="J49" s="43">
        <v>91.3</v>
      </c>
      <c r="K49" s="44">
        <v>878</v>
      </c>
      <c r="L49" s="43">
        <v>7.2</v>
      </c>
    </row>
    <row r="50" spans="1:12" ht="15" x14ac:dyDescent="0.25">
      <c r="A50" s="23"/>
      <c r="B50" s="15"/>
      <c r="C50" s="11"/>
      <c r="D50" s="7" t="s">
        <v>24</v>
      </c>
      <c r="E50" s="42" t="s">
        <v>49</v>
      </c>
      <c r="F50" s="43">
        <v>185</v>
      </c>
      <c r="G50" s="43">
        <v>0.08</v>
      </c>
      <c r="H50" s="43">
        <v>0.8</v>
      </c>
      <c r="I50" s="43">
        <v>17.350000000000001</v>
      </c>
      <c r="J50" s="43">
        <v>86</v>
      </c>
      <c r="K50" s="44">
        <v>125</v>
      </c>
      <c r="L50" s="43">
        <v>77.3</v>
      </c>
    </row>
    <row r="51" spans="1:12" ht="15" x14ac:dyDescent="0.25">
      <c r="A51" s="23"/>
      <c r="B51" s="15"/>
      <c r="C51" s="11"/>
      <c r="D51" s="6"/>
      <c r="E51" s="42" t="s">
        <v>72</v>
      </c>
      <c r="F51" s="43">
        <v>10</v>
      </c>
      <c r="G51" s="43">
        <v>0.28000000000000003</v>
      </c>
      <c r="H51" s="43">
        <v>0.32</v>
      </c>
      <c r="I51" s="43">
        <v>5.76</v>
      </c>
      <c r="J51" s="43">
        <v>37</v>
      </c>
      <c r="K51" s="44">
        <v>16</v>
      </c>
      <c r="L51" s="43">
        <v>7.34</v>
      </c>
    </row>
    <row r="52" spans="1:12" ht="15" x14ac:dyDescent="0.25">
      <c r="A52" s="24"/>
      <c r="B52" s="17"/>
      <c r="C52" s="8"/>
      <c r="D52" s="6"/>
      <c r="E52" s="42" t="s">
        <v>74</v>
      </c>
      <c r="F52" s="43">
        <v>12</v>
      </c>
      <c r="G52" s="43">
        <v>7.0000000000000007E-2</v>
      </c>
      <c r="H52" s="43">
        <v>3.75</v>
      </c>
      <c r="I52" s="43">
        <v>0.05</v>
      </c>
      <c r="J52" s="43">
        <v>53.2</v>
      </c>
      <c r="K52" s="44">
        <v>32</v>
      </c>
      <c r="L52" s="43">
        <v>14.95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18" t="s">
        <v>33</v>
      </c>
      <c r="E53" s="9"/>
      <c r="F53" s="19">
        <f>SUM(F46:F52)</f>
        <v>682</v>
      </c>
      <c r="G53" s="19">
        <f t="shared" ref="G53" si="12">SUM(G46:G52)</f>
        <v>19.25</v>
      </c>
      <c r="H53" s="19">
        <f t="shared" ref="H53" si="13">SUM(H46:H52)</f>
        <v>19.75</v>
      </c>
      <c r="I53" s="19">
        <f t="shared" ref="I53" si="14">SUM(I46:I52)</f>
        <v>83.75</v>
      </c>
      <c r="J53" s="19">
        <f t="shared" ref="J53:L53" si="15">SUM(J46:J52)</f>
        <v>587.52</v>
      </c>
      <c r="K53" s="25"/>
      <c r="L53" s="19">
        <f t="shared" si="15"/>
        <v>196.95</v>
      </c>
    </row>
    <row r="54" spans="1:12" ht="15" x14ac:dyDescent="0.25">
      <c r="A54" s="23"/>
      <c r="B54" s="15"/>
      <c r="C54" s="11"/>
      <c r="D54" s="7" t="s">
        <v>26</v>
      </c>
      <c r="E54" s="42" t="s">
        <v>54</v>
      </c>
      <c r="F54" s="43">
        <v>60</v>
      </c>
      <c r="G54" s="43">
        <v>0.52</v>
      </c>
      <c r="H54" s="43">
        <v>3.07</v>
      </c>
      <c r="I54" s="43">
        <v>1.57</v>
      </c>
      <c r="J54" s="43">
        <v>45.68</v>
      </c>
      <c r="K54" s="44" t="s">
        <v>84</v>
      </c>
      <c r="L54" s="43">
        <v>33.32</v>
      </c>
    </row>
    <row r="55" spans="1:12" ht="15" x14ac:dyDescent="0.25">
      <c r="A55" s="23"/>
      <c r="B55" s="15"/>
      <c r="C55" s="11"/>
      <c r="D55" s="7" t="s">
        <v>27</v>
      </c>
      <c r="E55" s="42" t="s">
        <v>55</v>
      </c>
      <c r="F55" s="43">
        <v>200</v>
      </c>
      <c r="G55" s="43">
        <v>3.86</v>
      </c>
      <c r="H55" s="43">
        <v>7.3</v>
      </c>
      <c r="I55" s="43">
        <v>12.63</v>
      </c>
      <c r="J55" s="43">
        <v>141.56</v>
      </c>
      <c r="K55" s="44">
        <v>82</v>
      </c>
      <c r="L55" s="43">
        <v>44.57</v>
      </c>
    </row>
    <row r="56" spans="1:12" ht="15" x14ac:dyDescent="0.25">
      <c r="A56" s="23"/>
      <c r="B56" s="15"/>
      <c r="C56" s="11"/>
      <c r="D56" s="7" t="s">
        <v>28</v>
      </c>
      <c r="E56" s="42" t="s">
        <v>56</v>
      </c>
      <c r="F56" s="43">
        <v>90</v>
      </c>
      <c r="G56" s="43">
        <v>8.51</v>
      </c>
      <c r="H56" s="43">
        <v>6.45</v>
      </c>
      <c r="I56" s="43">
        <v>7.41</v>
      </c>
      <c r="J56" s="43">
        <v>196.56</v>
      </c>
      <c r="K56" s="44">
        <v>302</v>
      </c>
      <c r="L56" s="43">
        <v>81.2</v>
      </c>
    </row>
    <row r="57" spans="1:12" ht="15" x14ac:dyDescent="0.25">
      <c r="A57" s="23"/>
      <c r="B57" s="15"/>
      <c r="C57" s="11"/>
      <c r="D57" s="7" t="s">
        <v>29</v>
      </c>
      <c r="E57" s="42" t="s">
        <v>57</v>
      </c>
      <c r="F57" s="43">
        <v>150</v>
      </c>
      <c r="G57" s="43">
        <v>8.6</v>
      </c>
      <c r="H57" s="43">
        <v>9.6199999999999992</v>
      </c>
      <c r="I57" s="43">
        <v>38.79</v>
      </c>
      <c r="J57" s="43">
        <v>222.53</v>
      </c>
      <c r="K57" s="44">
        <v>186</v>
      </c>
      <c r="L57" s="43">
        <v>18.420000000000002</v>
      </c>
    </row>
    <row r="58" spans="1:12" ht="15" x14ac:dyDescent="0.25">
      <c r="A58" s="23"/>
      <c r="B58" s="15"/>
      <c r="C58" s="11"/>
      <c r="D58" s="7" t="s">
        <v>30</v>
      </c>
      <c r="E58" s="42" t="s">
        <v>45</v>
      </c>
      <c r="F58" s="43">
        <v>200</v>
      </c>
      <c r="G58" s="43">
        <v>0.22</v>
      </c>
      <c r="H58" s="43"/>
      <c r="I58" s="43">
        <v>16.46</v>
      </c>
      <c r="J58" s="43">
        <v>92.46</v>
      </c>
      <c r="K58" s="44">
        <v>644</v>
      </c>
      <c r="L58" s="43">
        <v>9.7899999999999991</v>
      </c>
    </row>
    <row r="59" spans="1:12" ht="15" x14ac:dyDescent="0.25">
      <c r="A59" s="23"/>
      <c r="B59" s="15"/>
      <c r="C59" s="11"/>
      <c r="D59" s="7" t="s">
        <v>31</v>
      </c>
      <c r="E59" s="42" t="s">
        <v>48</v>
      </c>
      <c r="F59" s="43">
        <v>90</v>
      </c>
      <c r="G59" s="43">
        <v>5.24</v>
      </c>
      <c r="H59" s="43">
        <v>1.21</v>
      </c>
      <c r="I59" s="43">
        <v>40.39</v>
      </c>
      <c r="J59" s="43">
        <v>123.76</v>
      </c>
      <c r="K59" s="44">
        <v>878</v>
      </c>
      <c r="L59" s="43">
        <v>9.65</v>
      </c>
    </row>
    <row r="60" spans="1:12" ht="15" x14ac:dyDescent="0.2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26.25" customHeight="1" thickBot="1" x14ac:dyDescent="0.3">
      <c r="A63" s="29">
        <f>A45</f>
        <v>1</v>
      </c>
      <c r="B63" s="30">
        <f>B45</f>
        <v>3</v>
      </c>
      <c r="C63" s="51" t="s">
        <v>4</v>
      </c>
      <c r="D63" s="18" t="s">
        <v>33</v>
      </c>
      <c r="E63" s="9"/>
      <c r="F63" s="19">
        <f>SUM(F54:F62)</f>
        <v>790</v>
      </c>
      <c r="G63" s="19">
        <f t="shared" ref="G63" si="16">SUM(G54:G62)</f>
        <v>26.950000000000003</v>
      </c>
      <c r="H63" s="19">
        <f t="shared" ref="H63" si="17">SUM(H54:H62)</f>
        <v>27.65</v>
      </c>
      <c r="I63" s="19">
        <f t="shared" ref="I63" si="18">SUM(I54:I62)</f>
        <v>117.25</v>
      </c>
      <c r="J63" s="19">
        <f t="shared" ref="J63:L63" si="19">SUM(J54:J62)</f>
        <v>822.55000000000007</v>
      </c>
      <c r="K63" s="25"/>
      <c r="L63" s="19">
        <f t="shared" si="19"/>
        <v>196.95</v>
      </c>
    </row>
    <row r="64" spans="1:12" ht="15.75" thickBot="1" x14ac:dyDescent="0.3">
      <c r="A64" s="20">
        <v>1</v>
      </c>
      <c r="B64" s="21">
        <v>4</v>
      </c>
      <c r="C64" s="22" t="s">
        <v>20</v>
      </c>
      <c r="D64" s="52"/>
      <c r="E64" s="31"/>
      <c r="F64" s="32">
        <f>F53+F63</f>
        <v>1472</v>
      </c>
      <c r="G64" s="32">
        <f t="shared" ref="G64" si="20">G53+G63</f>
        <v>46.2</v>
      </c>
      <c r="H64" s="32">
        <f t="shared" ref="H64" si="21">H53+H63</f>
        <v>47.4</v>
      </c>
      <c r="I64" s="32">
        <f t="shared" ref="I64" si="22">I53+I63</f>
        <v>201</v>
      </c>
      <c r="J64" s="32">
        <f t="shared" ref="J64:L64" si="23">J53+J63</f>
        <v>1410.0700000000002</v>
      </c>
      <c r="K64" s="32"/>
      <c r="L64" s="32">
        <f t="shared" si="23"/>
        <v>393.9</v>
      </c>
    </row>
    <row r="65" spans="1:12" ht="15" x14ac:dyDescent="0.25">
      <c r="A65" s="23"/>
      <c r="B65" s="15"/>
      <c r="C65" s="11"/>
      <c r="D65" s="5" t="s">
        <v>21</v>
      </c>
      <c r="E65" s="39" t="s">
        <v>58</v>
      </c>
      <c r="F65" s="40">
        <v>200</v>
      </c>
      <c r="G65" s="40">
        <v>6.62</v>
      </c>
      <c r="H65" s="40">
        <v>7.58</v>
      </c>
      <c r="I65" s="40">
        <v>29.8</v>
      </c>
      <c r="J65" s="40">
        <v>168.36</v>
      </c>
      <c r="K65" s="41" t="s">
        <v>85</v>
      </c>
      <c r="L65" s="40">
        <v>38.65</v>
      </c>
    </row>
    <row r="66" spans="1:12" ht="15" x14ac:dyDescent="0.25">
      <c r="A66" s="23"/>
      <c r="B66" s="15"/>
      <c r="C66" s="11"/>
      <c r="D66" s="6"/>
      <c r="E66" s="42" t="s">
        <v>43</v>
      </c>
      <c r="F66" s="43">
        <v>40</v>
      </c>
      <c r="G66" s="43">
        <v>5.01</v>
      </c>
      <c r="H66" s="43">
        <v>2.6</v>
      </c>
      <c r="I66" s="43">
        <v>0.28000000000000003</v>
      </c>
      <c r="J66" s="43">
        <v>62.8</v>
      </c>
      <c r="K66" s="44">
        <v>209</v>
      </c>
      <c r="L66" s="43">
        <v>15</v>
      </c>
    </row>
    <row r="67" spans="1:12" ht="15" x14ac:dyDescent="0.25">
      <c r="A67" s="23"/>
      <c r="B67" s="15"/>
      <c r="C67" s="11"/>
      <c r="D67" s="7" t="s">
        <v>22</v>
      </c>
      <c r="E67" s="42" t="s">
        <v>86</v>
      </c>
      <c r="F67" s="43">
        <v>200</v>
      </c>
      <c r="G67" s="43">
        <v>0.26</v>
      </c>
      <c r="H67" s="43">
        <v>0.06</v>
      </c>
      <c r="I67" s="43">
        <v>5.65</v>
      </c>
      <c r="J67" s="43">
        <v>41.6</v>
      </c>
      <c r="K67" s="44">
        <v>30</v>
      </c>
      <c r="L67" s="43">
        <v>7.5</v>
      </c>
    </row>
    <row r="68" spans="1:12" ht="15" x14ac:dyDescent="0.25">
      <c r="A68" s="23"/>
      <c r="B68" s="15"/>
      <c r="C68" s="11"/>
      <c r="D68" s="7" t="s">
        <v>23</v>
      </c>
      <c r="E68" s="42" t="s">
        <v>48</v>
      </c>
      <c r="F68" s="43">
        <v>60</v>
      </c>
      <c r="G68" s="43">
        <v>3</v>
      </c>
      <c r="H68" s="43">
        <v>0.56000000000000005</v>
      </c>
      <c r="I68" s="43">
        <v>12</v>
      </c>
      <c r="J68" s="43">
        <v>91.2</v>
      </c>
      <c r="K68" s="44">
        <v>878</v>
      </c>
      <c r="L68" s="43">
        <v>7.2</v>
      </c>
    </row>
    <row r="69" spans="1:12" ht="15" x14ac:dyDescent="0.25">
      <c r="A69" s="23"/>
      <c r="B69" s="15"/>
      <c r="C69" s="11"/>
      <c r="D69" s="7" t="s">
        <v>24</v>
      </c>
      <c r="E69" s="42" t="s">
        <v>49</v>
      </c>
      <c r="F69" s="43">
        <v>185</v>
      </c>
      <c r="G69" s="43">
        <v>0.8</v>
      </c>
      <c r="H69" s="43">
        <v>0.8</v>
      </c>
      <c r="I69" s="43">
        <v>20.32</v>
      </c>
      <c r="J69" s="43">
        <v>62.3</v>
      </c>
      <c r="K69" s="44">
        <v>125</v>
      </c>
      <c r="L69" s="43">
        <v>78</v>
      </c>
    </row>
    <row r="70" spans="1:12" ht="15" x14ac:dyDescent="0.25">
      <c r="A70" s="23"/>
      <c r="B70" s="15"/>
      <c r="C70" s="11"/>
      <c r="D70" s="6"/>
      <c r="E70" s="42" t="s">
        <v>72</v>
      </c>
      <c r="F70" s="43">
        <v>10</v>
      </c>
      <c r="G70" s="43">
        <v>0.28000000000000003</v>
      </c>
      <c r="H70" s="43">
        <v>0.32</v>
      </c>
      <c r="I70" s="43">
        <v>15.65</v>
      </c>
      <c r="J70" s="43">
        <v>45</v>
      </c>
      <c r="K70" s="44">
        <v>16</v>
      </c>
      <c r="L70" s="43">
        <v>13.12</v>
      </c>
    </row>
    <row r="71" spans="1:12" ht="15" x14ac:dyDescent="0.25">
      <c r="A71" s="23"/>
      <c r="B71" s="15"/>
      <c r="C71" s="11"/>
      <c r="D71" s="6"/>
      <c r="E71" s="42" t="s">
        <v>74</v>
      </c>
      <c r="F71" s="43">
        <v>12</v>
      </c>
      <c r="G71" s="43">
        <v>7.0000000000000007E-2</v>
      </c>
      <c r="H71" s="43">
        <v>3.92</v>
      </c>
      <c r="I71" s="43">
        <v>0.05</v>
      </c>
      <c r="J71" s="43">
        <v>53.28</v>
      </c>
      <c r="K71" s="44">
        <v>32</v>
      </c>
      <c r="L71" s="43">
        <v>14.48</v>
      </c>
    </row>
    <row r="72" spans="1:12" ht="15" x14ac:dyDescent="0.25">
      <c r="A72" s="24"/>
      <c r="B72" s="17"/>
      <c r="C72" s="8"/>
      <c r="D72" s="6"/>
      <c r="E72" s="42" t="s">
        <v>50</v>
      </c>
      <c r="F72" s="43">
        <v>15</v>
      </c>
      <c r="G72" s="43">
        <v>3.21</v>
      </c>
      <c r="H72" s="43">
        <v>3.91</v>
      </c>
      <c r="I72" s="43">
        <v>0</v>
      </c>
      <c r="J72" s="43">
        <v>63</v>
      </c>
      <c r="K72" s="44" t="s">
        <v>79</v>
      </c>
      <c r="L72" s="43">
        <v>23</v>
      </c>
    </row>
    <row r="73" spans="1:12" ht="15" x14ac:dyDescent="0.25">
      <c r="A73" s="26">
        <f>A64</f>
        <v>1</v>
      </c>
      <c r="B73" s="13">
        <f>B64</f>
        <v>4</v>
      </c>
      <c r="C73" s="10" t="s">
        <v>25</v>
      </c>
      <c r="D73" s="18" t="s">
        <v>33</v>
      </c>
      <c r="E73" s="9"/>
      <c r="F73" s="19">
        <f>SUM(F65:F72)</f>
        <v>722</v>
      </c>
      <c r="G73" s="19">
        <f>SUM(G65:G72)</f>
        <v>19.25</v>
      </c>
      <c r="H73" s="19">
        <f>SUM(H65:H72)</f>
        <v>19.75</v>
      </c>
      <c r="I73" s="19">
        <f>SUM(I65:I72)</f>
        <v>83.750000000000014</v>
      </c>
      <c r="J73" s="19">
        <f>SUM(J65:J72)</f>
        <v>587.54000000000008</v>
      </c>
      <c r="K73" s="25"/>
      <c r="L73" s="19">
        <f>SUM(L65:L72)</f>
        <v>196.95</v>
      </c>
    </row>
    <row r="74" spans="1:12" ht="15" x14ac:dyDescent="0.25">
      <c r="A74" s="23"/>
      <c r="B74" s="15"/>
      <c r="C74" s="11"/>
      <c r="D74" s="7" t="s">
        <v>26</v>
      </c>
      <c r="E74" s="42" t="s">
        <v>59</v>
      </c>
      <c r="F74" s="43">
        <v>60</v>
      </c>
      <c r="G74" s="43">
        <v>0.9</v>
      </c>
      <c r="H74" s="43">
        <v>1.3</v>
      </c>
      <c r="I74" s="43">
        <v>4.0199999999999996</v>
      </c>
      <c r="J74" s="43">
        <v>36.9</v>
      </c>
      <c r="K74" s="44">
        <v>43</v>
      </c>
      <c r="L74" s="43">
        <v>22.5</v>
      </c>
    </row>
    <row r="75" spans="1:12" ht="15" x14ac:dyDescent="0.25">
      <c r="A75" s="23"/>
      <c r="B75" s="15"/>
      <c r="C75" s="11"/>
      <c r="D75" s="7" t="s">
        <v>27</v>
      </c>
      <c r="E75" s="42" t="s">
        <v>60</v>
      </c>
      <c r="F75" s="43">
        <v>200</v>
      </c>
      <c r="G75" s="43">
        <v>2.09</v>
      </c>
      <c r="H75" s="43">
        <v>4.9800000000000004</v>
      </c>
      <c r="I75" s="43">
        <v>11.06</v>
      </c>
      <c r="J75" s="43">
        <v>143.25</v>
      </c>
      <c r="K75" s="44">
        <v>73</v>
      </c>
      <c r="L75" s="43">
        <v>64.5</v>
      </c>
    </row>
    <row r="76" spans="1:12" ht="15" x14ac:dyDescent="0.25">
      <c r="A76" s="23"/>
      <c r="B76" s="15"/>
      <c r="C76" s="11"/>
      <c r="D76" s="7" t="s">
        <v>28</v>
      </c>
      <c r="E76" s="42" t="s">
        <v>61</v>
      </c>
      <c r="F76" s="43">
        <v>90</v>
      </c>
      <c r="G76" s="43">
        <v>7.25</v>
      </c>
      <c r="H76" s="43">
        <v>17.649999999999999</v>
      </c>
      <c r="I76" s="43">
        <v>11.09</v>
      </c>
      <c r="J76" s="43">
        <v>258.26</v>
      </c>
      <c r="K76" s="44">
        <v>466</v>
      </c>
      <c r="L76" s="43">
        <v>74.650000000000006</v>
      </c>
    </row>
    <row r="77" spans="1:12" ht="15" x14ac:dyDescent="0.25">
      <c r="A77" s="23"/>
      <c r="B77" s="15"/>
      <c r="C77" s="11"/>
      <c r="D77" s="7" t="s">
        <v>29</v>
      </c>
      <c r="E77" s="42" t="s">
        <v>62</v>
      </c>
      <c r="F77" s="43">
        <v>150</v>
      </c>
      <c r="G77" s="43">
        <v>11.36</v>
      </c>
      <c r="H77" s="43">
        <v>2.5099999999999998</v>
      </c>
      <c r="I77" s="43">
        <v>36</v>
      </c>
      <c r="J77" s="43">
        <v>205.27</v>
      </c>
      <c r="K77" s="44">
        <v>186</v>
      </c>
      <c r="L77" s="43">
        <v>21.6</v>
      </c>
    </row>
    <row r="78" spans="1:12" ht="15" x14ac:dyDescent="0.25">
      <c r="A78" s="23"/>
      <c r="B78" s="15"/>
      <c r="C78" s="11"/>
      <c r="D78" s="7" t="s">
        <v>30</v>
      </c>
      <c r="E78" s="42" t="s">
        <v>47</v>
      </c>
      <c r="F78" s="43">
        <v>200</v>
      </c>
      <c r="G78" s="43">
        <v>0.2</v>
      </c>
      <c r="H78" s="43">
        <v>0.05</v>
      </c>
      <c r="I78" s="43">
        <v>14.49</v>
      </c>
      <c r="J78" s="43">
        <v>55.8</v>
      </c>
      <c r="K78" s="44">
        <v>30</v>
      </c>
      <c r="L78" s="43">
        <v>3.8</v>
      </c>
    </row>
    <row r="79" spans="1:12" ht="15" x14ac:dyDescent="0.25">
      <c r="A79" s="23"/>
      <c r="B79" s="15"/>
      <c r="C79" s="11"/>
      <c r="D79" s="7" t="s">
        <v>31</v>
      </c>
      <c r="E79" s="42" t="s">
        <v>48</v>
      </c>
      <c r="F79" s="43">
        <v>90</v>
      </c>
      <c r="G79" s="43">
        <v>5.15</v>
      </c>
      <c r="H79" s="43">
        <v>1.1599999999999999</v>
      </c>
      <c r="I79" s="43">
        <v>40.590000000000003</v>
      </c>
      <c r="J79" s="43">
        <v>123.06</v>
      </c>
      <c r="K79" s="44">
        <v>878</v>
      </c>
      <c r="L79" s="43">
        <v>9.91</v>
      </c>
    </row>
    <row r="80" spans="1:12" ht="15" x14ac:dyDescent="0.25">
      <c r="A80" s="23"/>
      <c r="B80" s="15"/>
      <c r="C80" s="11"/>
      <c r="D80" s="7" t="s">
        <v>32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.75" customHeight="1" x14ac:dyDescent="0.25">
      <c r="A82" s="24"/>
      <c r="B82" s="17"/>
      <c r="C82" s="8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26.25" thickBot="1" x14ac:dyDescent="0.3">
      <c r="A83" s="29">
        <f>A64</f>
        <v>1</v>
      </c>
      <c r="B83" s="30">
        <f>B64</f>
        <v>4</v>
      </c>
      <c r="C83" s="51" t="s">
        <v>4</v>
      </c>
      <c r="D83" s="18" t="s">
        <v>33</v>
      </c>
      <c r="E83" s="9"/>
      <c r="F83" s="19">
        <f>SUM(F74:F82)</f>
        <v>790</v>
      </c>
      <c r="G83" s="19">
        <f t="shared" ref="G83" si="24">SUM(G74:G82)</f>
        <v>26.950000000000003</v>
      </c>
      <c r="H83" s="19">
        <f t="shared" ref="H83" si="25">SUM(H74:H82)</f>
        <v>27.65</v>
      </c>
      <c r="I83" s="19">
        <f t="shared" ref="I83" si="26">SUM(I74:I82)</f>
        <v>117.25</v>
      </c>
      <c r="J83" s="19">
        <f t="shared" ref="J83:L83" si="27">SUM(J74:J82)</f>
        <v>822.54</v>
      </c>
      <c r="K83" s="25"/>
      <c r="L83" s="19">
        <f t="shared" si="27"/>
        <v>196.96</v>
      </c>
    </row>
    <row r="84" spans="1:12" ht="15.75" thickBot="1" x14ac:dyDescent="0.3">
      <c r="A84" s="20">
        <v>1</v>
      </c>
      <c r="B84" s="21">
        <v>5</v>
      </c>
      <c r="C84" s="22" t="s">
        <v>20</v>
      </c>
      <c r="D84" s="52"/>
      <c r="E84" s="31"/>
      <c r="F84" s="32">
        <f>F73+F83</f>
        <v>1512</v>
      </c>
      <c r="G84" s="32">
        <f t="shared" ref="G84" si="28">G73+G83</f>
        <v>46.2</v>
      </c>
      <c r="H84" s="32">
        <f t="shared" ref="H84" si="29">H73+H83</f>
        <v>47.4</v>
      </c>
      <c r="I84" s="32">
        <f t="shared" ref="I84" si="30">I73+I83</f>
        <v>201</v>
      </c>
      <c r="J84" s="32">
        <f t="shared" ref="J84:L84" si="31">J73+J83</f>
        <v>1410.08</v>
      </c>
      <c r="K84" s="32"/>
      <c r="L84" s="32">
        <f t="shared" si="31"/>
        <v>393.90999999999997</v>
      </c>
    </row>
    <row r="85" spans="1:12" ht="25.5" x14ac:dyDescent="0.25">
      <c r="A85" s="23"/>
      <c r="B85" s="15"/>
      <c r="C85" s="11"/>
      <c r="D85" s="5" t="s">
        <v>21</v>
      </c>
      <c r="E85" s="39" t="s">
        <v>63</v>
      </c>
      <c r="F85" s="40">
        <v>200</v>
      </c>
      <c r="G85" s="40">
        <v>3.23</v>
      </c>
      <c r="H85" s="40">
        <v>4.25</v>
      </c>
      <c r="I85" s="60">
        <v>16.579999999999998</v>
      </c>
      <c r="J85" s="60">
        <v>121.73</v>
      </c>
      <c r="K85" s="41">
        <v>289</v>
      </c>
      <c r="L85" s="40">
        <v>37.6</v>
      </c>
    </row>
    <row r="86" spans="1:12" ht="15" x14ac:dyDescent="0.25">
      <c r="A86" s="23"/>
      <c r="B86" s="15"/>
      <c r="C86" s="11"/>
      <c r="D86" s="6"/>
      <c r="E86" s="42" t="s">
        <v>43</v>
      </c>
      <c r="F86" s="43">
        <v>40</v>
      </c>
      <c r="G86" s="43">
        <v>4</v>
      </c>
      <c r="H86" s="43">
        <v>4</v>
      </c>
      <c r="I86" s="61">
        <v>18.48</v>
      </c>
      <c r="J86" s="61">
        <v>88.21</v>
      </c>
      <c r="K86" s="44">
        <v>209</v>
      </c>
      <c r="L86" s="43">
        <v>15</v>
      </c>
    </row>
    <row r="87" spans="1:12" ht="15" x14ac:dyDescent="0.25">
      <c r="A87" s="23"/>
      <c r="B87" s="15"/>
      <c r="C87" s="11"/>
      <c r="D87" s="7" t="s">
        <v>22</v>
      </c>
      <c r="E87" s="42" t="s">
        <v>64</v>
      </c>
      <c r="F87" s="43">
        <v>200</v>
      </c>
      <c r="G87" s="43">
        <v>2.98</v>
      </c>
      <c r="H87" s="43">
        <v>1.86</v>
      </c>
      <c r="I87" s="62">
        <v>0.28000000000000003</v>
      </c>
      <c r="J87" s="62">
        <v>62.8</v>
      </c>
      <c r="K87" s="44">
        <v>13</v>
      </c>
      <c r="L87" s="43">
        <v>11.2</v>
      </c>
    </row>
    <row r="88" spans="1:12" ht="15" x14ac:dyDescent="0.25">
      <c r="A88" s="23"/>
      <c r="B88" s="15"/>
      <c r="C88" s="11"/>
      <c r="D88" s="7" t="s">
        <v>23</v>
      </c>
      <c r="E88" s="42" t="s">
        <v>48</v>
      </c>
      <c r="F88" s="43">
        <v>60</v>
      </c>
      <c r="G88" s="43">
        <v>3</v>
      </c>
      <c r="H88" s="43">
        <v>1.38</v>
      </c>
      <c r="I88" s="62">
        <v>12</v>
      </c>
      <c r="J88" s="62">
        <v>91.2</v>
      </c>
      <c r="K88" s="44">
        <v>878</v>
      </c>
      <c r="L88" s="43">
        <v>7.2</v>
      </c>
    </row>
    <row r="89" spans="1:12" ht="15" x14ac:dyDescent="0.25">
      <c r="A89" s="23"/>
      <c r="B89" s="15"/>
      <c r="C89" s="11"/>
      <c r="D89" s="7" t="s">
        <v>24</v>
      </c>
      <c r="E89" s="42" t="s">
        <v>49</v>
      </c>
      <c r="F89" s="43">
        <v>185</v>
      </c>
      <c r="G89" s="43">
        <v>0.8</v>
      </c>
      <c r="H89" s="43">
        <v>0.8</v>
      </c>
      <c r="I89" s="63">
        <v>1E-3</v>
      </c>
      <c r="J89" s="63">
        <v>63</v>
      </c>
      <c r="K89" s="44">
        <v>338</v>
      </c>
      <c r="L89" s="43">
        <v>76</v>
      </c>
    </row>
    <row r="90" spans="1:12" ht="15" x14ac:dyDescent="0.25">
      <c r="A90" s="23"/>
      <c r="B90" s="15"/>
      <c r="C90" s="11"/>
      <c r="D90" s="6"/>
      <c r="E90" s="42" t="s">
        <v>74</v>
      </c>
      <c r="F90" s="43">
        <v>10</v>
      </c>
      <c r="G90" s="43">
        <v>0.28000000000000003</v>
      </c>
      <c r="H90" s="43">
        <v>0.32</v>
      </c>
      <c r="I90" s="63">
        <v>15.35</v>
      </c>
      <c r="J90" s="63">
        <v>45</v>
      </c>
      <c r="K90" s="44">
        <v>588</v>
      </c>
      <c r="L90" s="43">
        <v>13.12</v>
      </c>
    </row>
    <row r="91" spans="1:12" ht="15" x14ac:dyDescent="0.25">
      <c r="A91" s="23"/>
      <c r="B91" s="15"/>
      <c r="C91" s="11"/>
      <c r="D91" s="6"/>
      <c r="E91" s="42" t="s">
        <v>72</v>
      </c>
      <c r="F91" s="43">
        <v>10</v>
      </c>
      <c r="G91" s="43">
        <v>0.28000000000000003</v>
      </c>
      <c r="H91" s="43">
        <v>0.32</v>
      </c>
      <c r="I91" s="63">
        <v>20.350000000000001</v>
      </c>
      <c r="J91" s="63">
        <v>62.3</v>
      </c>
      <c r="K91" s="44">
        <v>588</v>
      </c>
      <c r="L91" s="43">
        <v>13.12</v>
      </c>
    </row>
    <row r="92" spans="1:12" ht="15" x14ac:dyDescent="0.25">
      <c r="A92" s="24"/>
      <c r="B92" s="17"/>
      <c r="C92" s="8"/>
      <c r="D92" s="6"/>
      <c r="E92" s="42" t="s">
        <v>50</v>
      </c>
      <c r="F92" s="43">
        <v>15</v>
      </c>
      <c r="G92" s="43">
        <v>3.21</v>
      </c>
      <c r="H92" s="43">
        <v>5.0999999999999996</v>
      </c>
      <c r="I92" s="63">
        <v>0.05</v>
      </c>
      <c r="J92" s="63">
        <v>53.28</v>
      </c>
      <c r="K92" s="44">
        <v>15</v>
      </c>
      <c r="L92" s="43">
        <v>23</v>
      </c>
    </row>
    <row r="93" spans="1:12" ht="15" x14ac:dyDescent="0.25">
      <c r="A93" s="26">
        <f>A84</f>
        <v>1</v>
      </c>
      <c r="B93" s="13">
        <f>B84</f>
        <v>5</v>
      </c>
      <c r="C93" s="10" t="s">
        <v>25</v>
      </c>
      <c r="D93" s="18" t="s">
        <v>33</v>
      </c>
      <c r="E93" s="9"/>
      <c r="F93" s="19">
        <f>SUM(F85:F92)</f>
        <v>720</v>
      </c>
      <c r="G93" s="19">
        <f t="shared" ref="G93" si="32">SUM(G85:G92)</f>
        <v>17.78</v>
      </c>
      <c r="H93" s="19">
        <f t="shared" ref="H93" si="33">SUM(H85:H92)</f>
        <v>18.03</v>
      </c>
      <c r="I93" s="19">
        <f t="shared" ref="I93" si="34">SUM(I85:I92)</f>
        <v>83.090999999999994</v>
      </c>
      <c r="J93" s="19">
        <f t="shared" ref="J93:L93" si="35">SUM(J85:J92)</f>
        <v>587.52</v>
      </c>
      <c r="K93" s="25"/>
      <c r="L93" s="19">
        <f t="shared" si="35"/>
        <v>196.24</v>
      </c>
    </row>
    <row r="94" spans="1:12" ht="15" x14ac:dyDescent="0.25">
      <c r="A94" s="23"/>
      <c r="B94" s="15"/>
      <c r="C94" s="11"/>
      <c r="D94" s="7" t="s">
        <v>26</v>
      </c>
      <c r="E94" s="42" t="s">
        <v>65</v>
      </c>
      <c r="F94" s="43">
        <v>60</v>
      </c>
      <c r="G94" s="43">
        <v>2.6</v>
      </c>
      <c r="H94" s="43">
        <v>3.72</v>
      </c>
      <c r="I94" s="43">
        <v>4.9800000000000004</v>
      </c>
      <c r="J94" s="43">
        <v>68.400000000000006</v>
      </c>
      <c r="K94" s="44">
        <v>1</v>
      </c>
      <c r="L94" s="43">
        <v>52.4</v>
      </c>
    </row>
    <row r="95" spans="1:12" ht="15" x14ac:dyDescent="0.25">
      <c r="A95" s="23"/>
      <c r="B95" s="15"/>
      <c r="C95" s="11"/>
      <c r="D95" s="7" t="s">
        <v>27</v>
      </c>
      <c r="E95" s="42" t="s">
        <v>66</v>
      </c>
      <c r="F95" s="43">
        <v>200</v>
      </c>
      <c r="G95" s="43">
        <v>6.27</v>
      </c>
      <c r="H95" s="43">
        <v>6.69</v>
      </c>
      <c r="I95" s="43">
        <v>7.65</v>
      </c>
      <c r="J95" s="43">
        <v>149.94999999999999</v>
      </c>
      <c r="K95" s="44" t="s">
        <v>67</v>
      </c>
      <c r="L95" s="43">
        <v>33.479999999999997</v>
      </c>
    </row>
    <row r="96" spans="1:12" ht="15" x14ac:dyDescent="0.25">
      <c r="A96" s="23"/>
      <c r="B96" s="15"/>
      <c r="C96" s="11"/>
      <c r="D96" s="7" t="s">
        <v>28</v>
      </c>
      <c r="E96" s="42" t="s">
        <v>87</v>
      </c>
      <c r="F96" s="43">
        <v>90</v>
      </c>
      <c r="G96" s="43">
        <v>6.92</v>
      </c>
      <c r="H96" s="43">
        <v>10.75</v>
      </c>
      <c r="I96" s="43">
        <v>14.4</v>
      </c>
      <c r="J96" s="43">
        <v>184.5</v>
      </c>
      <c r="K96" s="44">
        <v>143</v>
      </c>
      <c r="L96" s="43">
        <v>65.3</v>
      </c>
    </row>
    <row r="97" spans="1:12" ht="15" x14ac:dyDescent="0.25">
      <c r="A97" s="23"/>
      <c r="B97" s="15"/>
      <c r="C97" s="11"/>
      <c r="D97" s="7" t="s">
        <v>29</v>
      </c>
      <c r="E97" s="42" t="s">
        <v>77</v>
      </c>
      <c r="F97" s="43">
        <v>150</v>
      </c>
      <c r="G97" s="43">
        <v>5.7</v>
      </c>
      <c r="H97" s="43">
        <v>5.23</v>
      </c>
      <c r="I97" s="43">
        <v>25.21</v>
      </c>
      <c r="J97" s="43">
        <v>190.4</v>
      </c>
      <c r="K97" s="44">
        <v>299</v>
      </c>
      <c r="L97" s="43">
        <v>25.25</v>
      </c>
    </row>
    <row r="98" spans="1:12" ht="15" x14ac:dyDescent="0.25">
      <c r="A98" s="23"/>
      <c r="B98" s="15"/>
      <c r="C98" s="11"/>
      <c r="D98" s="7" t="s">
        <v>30</v>
      </c>
      <c r="E98" s="42" t="s">
        <v>45</v>
      </c>
      <c r="F98" s="43">
        <v>200</v>
      </c>
      <c r="G98" s="43">
        <v>0.22</v>
      </c>
      <c r="H98" s="43"/>
      <c r="I98" s="43">
        <v>24.42</v>
      </c>
      <c r="J98" s="43">
        <v>92.46</v>
      </c>
      <c r="K98" s="44">
        <v>644</v>
      </c>
      <c r="L98" s="43">
        <v>9.5</v>
      </c>
    </row>
    <row r="99" spans="1:12" ht="15" x14ac:dyDescent="0.25">
      <c r="A99" s="23"/>
      <c r="B99" s="15"/>
      <c r="C99" s="11"/>
      <c r="D99" s="7" t="s">
        <v>31</v>
      </c>
      <c r="E99" s="42" t="s">
        <v>48</v>
      </c>
      <c r="F99" s="43">
        <v>90</v>
      </c>
      <c r="G99" s="43">
        <v>5.24</v>
      </c>
      <c r="H99" s="43">
        <v>1.26</v>
      </c>
      <c r="I99" s="43">
        <v>40.590000000000003</v>
      </c>
      <c r="J99" s="43">
        <v>136.80000000000001</v>
      </c>
      <c r="K99" s="44">
        <v>878</v>
      </c>
      <c r="L99" s="43">
        <v>9.3000000000000007</v>
      </c>
    </row>
    <row r="100" spans="1:12" ht="15" x14ac:dyDescent="0.25">
      <c r="A100" s="23"/>
      <c r="B100" s="15"/>
      <c r="C100" s="11"/>
      <c r="D100" s="7" t="s">
        <v>32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.75" customHeight="1" x14ac:dyDescent="0.25">
      <c r="A102" s="24"/>
      <c r="B102" s="17"/>
      <c r="C102" s="8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25" thickBot="1" x14ac:dyDescent="0.3">
      <c r="A103" s="29">
        <f>A84</f>
        <v>1</v>
      </c>
      <c r="B103" s="30">
        <f>B84</f>
        <v>5</v>
      </c>
      <c r="C103" s="51" t="s">
        <v>4</v>
      </c>
      <c r="D103" s="18" t="s">
        <v>33</v>
      </c>
      <c r="E103" s="9"/>
      <c r="F103" s="19">
        <f>SUM(F94:F102)</f>
        <v>790</v>
      </c>
      <c r="G103" s="19">
        <f t="shared" ref="G103" si="36">SUM(G94:G102)</f>
        <v>26.949999999999996</v>
      </c>
      <c r="H103" s="19">
        <f t="shared" ref="H103" si="37">SUM(H94:H102)</f>
        <v>27.650000000000002</v>
      </c>
      <c r="I103" s="19">
        <f t="shared" ref="I103" si="38">SUM(I94:I102)</f>
        <v>117.25</v>
      </c>
      <c r="J103" s="19">
        <f t="shared" ref="J103:L103" si="39">SUM(J94:J102)</f>
        <v>822.51</v>
      </c>
      <c r="K103" s="25"/>
      <c r="L103" s="19">
        <f t="shared" si="39"/>
        <v>195.23000000000002</v>
      </c>
    </row>
    <row r="104" spans="1:12" ht="15.75" thickBot="1" x14ac:dyDescent="0.3">
      <c r="A104" s="20">
        <v>2</v>
      </c>
      <c r="B104" s="21">
        <v>1</v>
      </c>
      <c r="C104" s="22" t="s">
        <v>20</v>
      </c>
      <c r="D104" s="52"/>
      <c r="E104" s="31"/>
      <c r="F104" s="32">
        <f>F93+F103</f>
        <v>1510</v>
      </c>
      <c r="G104" s="32">
        <f t="shared" ref="G104" si="40">G93+G103</f>
        <v>44.73</v>
      </c>
      <c r="H104" s="32">
        <f t="shared" ref="H104" si="41">H93+H103</f>
        <v>45.680000000000007</v>
      </c>
      <c r="I104" s="32">
        <f t="shared" ref="I104" si="42">I93+I103</f>
        <v>200.34100000000001</v>
      </c>
      <c r="J104" s="32">
        <f t="shared" ref="J104:L104" si="43">J93+J103</f>
        <v>1410.03</v>
      </c>
      <c r="K104" s="32"/>
      <c r="L104" s="32">
        <f t="shared" si="43"/>
        <v>391.47</v>
      </c>
    </row>
    <row r="105" spans="1:12" ht="15" x14ac:dyDescent="0.25">
      <c r="A105" s="23"/>
      <c r="B105" s="15"/>
      <c r="C105" s="11"/>
      <c r="D105" s="5" t="s">
        <v>21</v>
      </c>
      <c r="E105" s="39" t="s">
        <v>58</v>
      </c>
      <c r="F105" s="40">
        <v>200</v>
      </c>
      <c r="G105" s="40">
        <v>6.68</v>
      </c>
      <c r="H105" s="40">
        <v>7.61</v>
      </c>
      <c r="I105" s="40">
        <v>29.73</v>
      </c>
      <c r="J105" s="40">
        <v>154.37</v>
      </c>
      <c r="K105" s="41" t="s">
        <v>85</v>
      </c>
      <c r="L105" s="40">
        <v>38.65</v>
      </c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40</v>
      </c>
      <c r="G106" s="43">
        <v>5.01</v>
      </c>
      <c r="H106" s="43">
        <v>2.6</v>
      </c>
      <c r="I106" s="43">
        <v>0.28000000000000003</v>
      </c>
      <c r="J106" s="43">
        <v>62.8</v>
      </c>
      <c r="K106" s="44">
        <v>209</v>
      </c>
      <c r="L106" s="43">
        <v>15</v>
      </c>
    </row>
    <row r="107" spans="1:12" ht="15" x14ac:dyDescent="0.25">
      <c r="A107" s="23"/>
      <c r="B107" s="15"/>
      <c r="C107" s="11"/>
      <c r="D107" s="7" t="s">
        <v>22</v>
      </c>
      <c r="E107" s="42" t="s">
        <v>47</v>
      </c>
      <c r="F107" s="43">
        <v>200</v>
      </c>
      <c r="G107" s="43">
        <v>0.2</v>
      </c>
      <c r="H107" s="43">
        <v>0.05</v>
      </c>
      <c r="I107" s="43">
        <v>5.65</v>
      </c>
      <c r="J107" s="43">
        <v>55.5</v>
      </c>
      <c r="K107" s="44">
        <v>30</v>
      </c>
      <c r="L107" s="43">
        <v>3.8</v>
      </c>
    </row>
    <row r="108" spans="1:12" ht="15" x14ac:dyDescent="0.25">
      <c r="A108" s="23"/>
      <c r="B108" s="15"/>
      <c r="C108" s="11"/>
      <c r="D108" s="7" t="s">
        <v>23</v>
      </c>
      <c r="E108" s="42" t="s">
        <v>48</v>
      </c>
      <c r="F108" s="43">
        <v>60</v>
      </c>
      <c r="G108" s="43">
        <v>3</v>
      </c>
      <c r="H108" s="43">
        <v>0.55000000000000004</v>
      </c>
      <c r="I108" s="43">
        <v>12</v>
      </c>
      <c r="J108" s="43">
        <v>91.2</v>
      </c>
      <c r="K108" s="44">
        <v>878</v>
      </c>
      <c r="L108" s="43">
        <v>7.2</v>
      </c>
    </row>
    <row r="109" spans="1:12" ht="15" x14ac:dyDescent="0.25">
      <c r="A109" s="23"/>
      <c r="B109" s="15"/>
      <c r="C109" s="11"/>
      <c r="D109" s="7" t="s">
        <v>24</v>
      </c>
      <c r="E109" s="42" t="s">
        <v>49</v>
      </c>
      <c r="F109" s="43">
        <v>185</v>
      </c>
      <c r="G109" s="43">
        <v>0.8</v>
      </c>
      <c r="H109" s="43">
        <v>0.8</v>
      </c>
      <c r="I109" s="43">
        <v>28.32</v>
      </c>
      <c r="J109" s="43">
        <v>62.35</v>
      </c>
      <c r="K109" s="44">
        <v>125</v>
      </c>
      <c r="L109" s="43">
        <v>78</v>
      </c>
    </row>
    <row r="110" spans="1:12" ht="15" x14ac:dyDescent="0.25">
      <c r="A110" s="23"/>
      <c r="B110" s="15"/>
      <c r="C110" s="11"/>
      <c r="D110" s="6"/>
      <c r="E110" s="42" t="s">
        <v>72</v>
      </c>
      <c r="F110" s="43">
        <v>10</v>
      </c>
      <c r="G110" s="43">
        <v>0.28000000000000003</v>
      </c>
      <c r="H110" s="43">
        <v>0.32</v>
      </c>
      <c r="I110" s="43">
        <v>7.72</v>
      </c>
      <c r="J110" s="43">
        <v>45</v>
      </c>
      <c r="K110" s="44">
        <v>16</v>
      </c>
      <c r="L110" s="43">
        <v>15.12</v>
      </c>
    </row>
    <row r="111" spans="1:12" ht="15" x14ac:dyDescent="0.25">
      <c r="A111" s="23"/>
      <c r="B111" s="15"/>
      <c r="C111" s="11"/>
      <c r="D111" s="6"/>
      <c r="E111" s="42" t="s">
        <v>74</v>
      </c>
      <c r="F111" s="43">
        <v>10</v>
      </c>
      <c r="G111" s="43">
        <v>7.0000000000000007E-2</v>
      </c>
      <c r="H111" s="43">
        <v>3.92</v>
      </c>
      <c r="I111" s="43">
        <v>0.05</v>
      </c>
      <c r="J111" s="43">
        <v>53.28</v>
      </c>
      <c r="K111" s="44">
        <v>32</v>
      </c>
      <c r="L111" s="43">
        <v>14.62</v>
      </c>
    </row>
    <row r="112" spans="1:12" ht="15" x14ac:dyDescent="0.25">
      <c r="A112" s="24"/>
      <c r="B112" s="17"/>
      <c r="C112" s="8"/>
      <c r="D112" s="6"/>
      <c r="E112" s="42" t="s">
        <v>50</v>
      </c>
      <c r="F112" s="43">
        <v>15</v>
      </c>
      <c r="G112" s="43">
        <v>3.21</v>
      </c>
      <c r="H112" s="43">
        <v>3.9</v>
      </c>
      <c r="I112" s="43">
        <v>0</v>
      </c>
      <c r="J112" s="43">
        <v>63</v>
      </c>
      <c r="K112" s="44" t="s">
        <v>79</v>
      </c>
      <c r="L112" s="43">
        <v>24.56</v>
      </c>
    </row>
    <row r="113" spans="1:12" ht="15" x14ac:dyDescent="0.25">
      <c r="A113" s="26">
        <f>A104</f>
        <v>2</v>
      </c>
      <c r="B113" s="13">
        <f>B104</f>
        <v>1</v>
      </c>
      <c r="C113" s="10" t="s">
        <v>25</v>
      </c>
      <c r="D113" s="18" t="s">
        <v>33</v>
      </c>
      <c r="E113" s="9"/>
      <c r="F113" s="19">
        <f>SUM(F105:F112)</f>
        <v>720</v>
      </c>
      <c r="G113" s="19">
        <f>SUM(G105:G112)</f>
        <v>19.25</v>
      </c>
      <c r="H113" s="19">
        <f>SUM(H105:H112)</f>
        <v>19.750000000000004</v>
      </c>
      <c r="I113" s="19">
        <f>SUM(I105:I112)</f>
        <v>83.75</v>
      </c>
      <c r="J113" s="19">
        <f>SUM(J105:J112)</f>
        <v>587.5</v>
      </c>
      <c r="K113" s="25"/>
      <c r="L113" s="19">
        <f>SUM(L105:L112)</f>
        <v>196.95</v>
      </c>
    </row>
    <row r="114" spans="1:12" ht="15" x14ac:dyDescent="0.25">
      <c r="A114" s="23"/>
      <c r="B114" s="15"/>
      <c r="C114" s="11"/>
      <c r="D114" s="7" t="s">
        <v>26</v>
      </c>
      <c r="E114" s="42" t="s">
        <v>88</v>
      </c>
      <c r="F114" s="43">
        <v>60</v>
      </c>
      <c r="G114" s="43">
        <v>0.68</v>
      </c>
      <c r="H114" s="43">
        <v>0.12</v>
      </c>
      <c r="I114" s="43">
        <v>2.2799999999999998</v>
      </c>
      <c r="J114" s="43">
        <v>46.39</v>
      </c>
      <c r="K114" s="44">
        <v>75</v>
      </c>
      <c r="L114" s="43">
        <v>52.4</v>
      </c>
    </row>
    <row r="115" spans="1:12" ht="15" x14ac:dyDescent="0.25">
      <c r="A115" s="23"/>
      <c r="B115" s="15"/>
      <c r="C115" s="11"/>
      <c r="D115" s="7" t="s">
        <v>27</v>
      </c>
      <c r="E115" s="42" t="s">
        <v>89</v>
      </c>
      <c r="F115" s="43">
        <v>200</v>
      </c>
      <c r="G115" s="43">
        <v>4.49</v>
      </c>
      <c r="H115" s="43">
        <v>9.75</v>
      </c>
      <c r="I115" s="43">
        <v>8.6</v>
      </c>
      <c r="J115" s="43">
        <v>170.38</v>
      </c>
      <c r="K115" s="44">
        <v>145</v>
      </c>
      <c r="L115" s="43">
        <v>36.5</v>
      </c>
    </row>
    <row r="116" spans="1:12" ht="15" x14ac:dyDescent="0.25">
      <c r="A116" s="23"/>
      <c r="B116" s="15"/>
      <c r="C116" s="11"/>
      <c r="D116" s="7" t="s">
        <v>28</v>
      </c>
      <c r="E116" s="42" t="s">
        <v>68</v>
      </c>
      <c r="F116" s="43">
        <v>90</v>
      </c>
      <c r="G116" s="43">
        <v>7.14</v>
      </c>
      <c r="H116" s="43">
        <v>6.78</v>
      </c>
      <c r="I116" s="43">
        <v>12.65</v>
      </c>
      <c r="J116" s="43">
        <v>226.51</v>
      </c>
      <c r="K116" s="44">
        <v>466</v>
      </c>
      <c r="L116" s="43">
        <v>59.3</v>
      </c>
    </row>
    <row r="117" spans="1:12" ht="15" x14ac:dyDescent="0.25">
      <c r="A117" s="23"/>
      <c r="B117" s="15"/>
      <c r="C117" s="11"/>
      <c r="D117" s="7" t="s">
        <v>29</v>
      </c>
      <c r="E117" s="42" t="s">
        <v>81</v>
      </c>
      <c r="F117" s="43">
        <v>150</v>
      </c>
      <c r="G117" s="43">
        <v>8.6</v>
      </c>
      <c r="H117" s="43">
        <v>9.6199999999999992</v>
      </c>
      <c r="I117" s="43">
        <v>36.76</v>
      </c>
      <c r="J117" s="43">
        <v>163.21</v>
      </c>
      <c r="K117" s="44">
        <v>315</v>
      </c>
      <c r="L117" s="43">
        <v>26.5</v>
      </c>
    </row>
    <row r="118" spans="1:12" ht="15" x14ac:dyDescent="0.25">
      <c r="A118" s="23"/>
      <c r="B118" s="15"/>
      <c r="C118" s="11"/>
      <c r="D118" s="7" t="s">
        <v>30</v>
      </c>
      <c r="E118" s="42" t="s">
        <v>90</v>
      </c>
      <c r="F118" s="43">
        <v>200</v>
      </c>
      <c r="G118" s="43">
        <v>0.8</v>
      </c>
      <c r="H118" s="43">
        <v>0.12</v>
      </c>
      <c r="I118" s="43">
        <v>16.37</v>
      </c>
      <c r="J118" s="43">
        <v>92.26</v>
      </c>
      <c r="K118" s="44">
        <v>644</v>
      </c>
      <c r="L118" s="43">
        <v>12.3</v>
      </c>
    </row>
    <row r="119" spans="1:12" ht="15" x14ac:dyDescent="0.25">
      <c r="A119" s="23"/>
      <c r="B119" s="15"/>
      <c r="C119" s="11"/>
      <c r="D119" s="7" t="s">
        <v>31</v>
      </c>
      <c r="E119" s="42" t="s">
        <v>48</v>
      </c>
      <c r="F119" s="43">
        <v>90</v>
      </c>
      <c r="G119" s="43">
        <v>5.24</v>
      </c>
      <c r="H119" s="43">
        <v>1.26</v>
      </c>
      <c r="I119" s="43">
        <v>40.590000000000003</v>
      </c>
      <c r="J119" s="43">
        <v>123.76</v>
      </c>
      <c r="K119" s="44">
        <v>878</v>
      </c>
      <c r="L119" s="43">
        <v>9.9600000000000009</v>
      </c>
    </row>
    <row r="120" spans="1:12" ht="15" x14ac:dyDescent="0.25">
      <c r="A120" s="23"/>
      <c r="B120" s="15"/>
      <c r="C120" s="11"/>
      <c r="D120" s="7" t="s">
        <v>32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customHeight="1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4"/>
      <c r="B122" s="17"/>
      <c r="C122" s="8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26.25" thickBot="1" x14ac:dyDescent="0.3">
      <c r="A123" s="29">
        <f>A104</f>
        <v>2</v>
      </c>
      <c r="B123" s="30">
        <f>B104</f>
        <v>1</v>
      </c>
      <c r="C123" s="51" t="s">
        <v>4</v>
      </c>
      <c r="D123" s="18" t="s">
        <v>33</v>
      </c>
      <c r="E123" s="9"/>
      <c r="F123" s="19">
        <f>SUM(F114:F122)</f>
        <v>790</v>
      </c>
      <c r="G123" s="19">
        <f t="shared" ref="G123:J123" si="44">SUM(G114:G122)</f>
        <v>26.949999999999996</v>
      </c>
      <c r="H123" s="19">
        <f t="shared" si="44"/>
        <v>27.65</v>
      </c>
      <c r="I123" s="19">
        <f t="shared" si="44"/>
        <v>117.25</v>
      </c>
      <c r="J123" s="19">
        <f t="shared" si="44"/>
        <v>822.51</v>
      </c>
      <c r="K123" s="25"/>
      <c r="L123" s="19">
        <f t="shared" ref="L123" si="45">SUM(L114:L122)</f>
        <v>196.96</v>
      </c>
    </row>
    <row r="124" spans="1:12" ht="15.75" thickBot="1" x14ac:dyDescent="0.3">
      <c r="A124" s="14">
        <v>2</v>
      </c>
      <c r="B124" s="15">
        <v>2</v>
      </c>
      <c r="C124" s="22" t="s">
        <v>20</v>
      </c>
      <c r="D124" s="52"/>
      <c r="E124" s="31"/>
      <c r="F124" s="32">
        <f>F113+F123</f>
        <v>1510</v>
      </c>
      <c r="G124" s="32">
        <f t="shared" ref="G124" si="46">G113+G123</f>
        <v>46.199999999999996</v>
      </c>
      <c r="H124" s="32">
        <f t="shared" ref="H124" si="47">H113+H123</f>
        <v>47.400000000000006</v>
      </c>
      <c r="I124" s="32">
        <f t="shared" ref="I124" si="48">I113+I123</f>
        <v>201</v>
      </c>
      <c r="J124" s="32">
        <f t="shared" ref="J124:L124" si="49">J113+J123</f>
        <v>1410.01</v>
      </c>
      <c r="K124" s="32"/>
      <c r="L124" s="32">
        <f t="shared" si="49"/>
        <v>393.90999999999997</v>
      </c>
    </row>
    <row r="125" spans="1:12" ht="15" x14ac:dyDescent="0.25">
      <c r="A125" s="14"/>
      <c r="B125" s="15"/>
      <c r="C125" s="11"/>
      <c r="D125" s="5" t="s">
        <v>21</v>
      </c>
      <c r="E125" s="39" t="s">
        <v>69</v>
      </c>
      <c r="F125" s="40">
        <v>200</v>
      </c>
      <c r="G125" s="40">
        <v>3.38</v>
      </c>
      <c r="H125" s="40">
        <v>4.01</v>
      </c>
      <c r="I125" s="40">
        <v>20.77</v>
      </c>
      <c r="J125" s="40">
        <v>139.80000000000001</v>
      </c>
      <c r="K125" s="41" t="s">
        <v>91</v>
      </c>
      <c r="L125" s="40">
        <v>35.31</v>
      </c>
    </row>
    <row r="126" spans="1:12" ht="15" x14ac:dyDescent="0.25">
      <c r="A126" s="14"/>
      <c r="B126" s="15"/>
      <c r="C126" s="11"/>
      <c r="D126" s="6"/>
      <c r="E126" s="42" t="s">
        <v>43</v>
      </c>
      <c r="F126" s="43">
        <v>40</v>
      </c>
      <c r="G126" s="43">
        <v>5.01</v>
      </c>
      <c r="H126" s="43">
        <v>2.6</v>
      </c>
      <c r="I126" s="43">
        <v>0.28000000000000003</v>
      </c>
      <c r="J126" s="43">
        <v>62.8</v>
      </c>
      <c r="K126" s="44">
        <v>209</v>
      </c>
      <c r="L126" s="43">
        <v>15</v>
      </c>
    </row>
    <row r="127" spans="1:12" ht="15" x14ac:dyDescent="0.25">
      <c r="A127" s="14"/>
      <c r="B127" s="15"/>
      <c r="C127" s="11"/>
      <c r="D127" s="7" t="s">
        <v>22</v>
      </c>
      <c r="E127" s="42" t="s">
        <v>73</v>
      </c>
      <c r="F127" s="43">
        <v>200</v>
      </c>
      <c r="G127" s="43">
        <v>3.5</v>
      </c>
      <c r="H127" s="43">
        <v>3.63</v>
      </c>
      <c r="I127" s="43">
        <v>18.48</v>
      </c>
      <c r="J127" s="43">
        <v>97.53</v>
      </c>
      <c r="K127" s="44">
        <v>13</v>
      </c>
      <c r="L127" s="43">
        <v>12.2</v>
      </c>
    </row>
    <row r="128" spans="1:12" ht="15" x14ac:dyDescent="0.25">
      <c r="A128" s="14"/>
      <c r="B128" s="15"/>
      <c r="C128" s="11"/>
      <c r="D128" s="7" t="s">
        <v>23</v>
      </c>
      <c r="E128" s="42" t="s">
        <v>48</v>
      </c>
      <c r="F128" s="43">
        <v>60</v>
      </c>
      <c r="G128" s="43">
        <v>3</v>
      </c>
      <c r="H128" s="43">
        <v>0.56000000000000005</v>
      </c>
      <c r="I128" s="43">
        <v>12.27</v>
      </c>
      <c r="J128" s="43">
        <v>91.2</v>
      </c>
      <c r="K128" s="44">
        <v>878</v>
      </c>
      <c r="L128" s="43">
        <v>7.2</v>
      </c>
    </row>
    <row r="129" spans="1:12" ht="15" x14ac:dyDescent="0.25">
      <c r="A129" s="14"/>
      <c r="B129" s="15"/>
      <c r="C129" s="11"/>
      <c r="D129" s="7" t="s">
        <v>24</v>
      </c>
      <c r="E129" s="42" t="s">
        <v>49</v>
      </c>
      <c r="F129" s="43">
        <v>185</v>
      </c>
      <c r="G129" s="43">
        <v>0.8</v>
      </c>
      <c r="H129" s="43">
        <v>0.8</v>
      </c>
      <c r="I129" s="43">
        <v>19.600000000000001</v>
      </c>
      <c r="J129" s="43">
        <v>34.9</v>
      </c>
      <c r="K129" s="44">
        <v>125</v>
      </c>
      <c r="L129" s="43">
        <v>78</v>
      </c>
    </row>
    <row r="130" spans="1:12" ht="15" x14ac:dyDescent="0.25">
      <c r="A130" s="14"/>
      <c r="B130" s="15"/>
      <c r="C130" s="11"/>
      <c r="D130" s="6"/>
      <c r="E130" s="42" t="s">
        <v>72</v>
      </c>
      <c r="F130" s="43">
        <v>10</v>
      </c>
      <c r="G130" s="43">
        <v>0.28000000000000003</v>
      </c>
      <c r="H130" s="43">
        <v>0.32</v>
      </c>
      <c r="I130" s="43">
        <v>12.3</v>
      </c>
      <c r="J130" s="43">
        <v>45</v>
      </c>
      <c r="K130" s="44">
        <v>16</v>
      </c>
      <c r="L130" s="43">
        <v>13.12</v>
      </c>
    </row>
    <row r="131" spans="1:12" ht="15" x14ac:dyDescent="0.25">
      <c r="A131" s="14"/>
      <c r="B131" s="15"/>
      <c r="C131" s="11"/>
      <c r="D131" s="6"/>
      <c r="E131" s="42" t="s">
        <v>74</v>
      </c>
      <c r="F131" s="43">
        <v>12</v>
      </c>
      <c r="G131" s="43">
        <v>7.0000000000000007E-2</v>
      </c>
      <c r="H131" s="43">
        <v>3.92</v>
      </c>
      <c r="I131" s="43">
        <v>0.05</v>
      </c>
      <c r="J131" s="43">
        <v>53.28</v>
      </c>
      <c r="K131" s="44">
        <v>32</v>
      </c>
      <c r="L131" s="43">
        <v>13.12</v>
      </c>
    </row>
    <row r="132" spans="1:12" ht="15" x14ac:dyDescent="0.25">
      <c r="A132" s="16"/>
      <c r="B132" s="17"/>
      <c r="C132" s="8"/>
      <c r="D132" s="6"/>
      <c r="E132" s="42" t="s">
        <v>50</v>
      </c>
      <c r="F132" s="43">
        <v>15</v>
      </c>
      <c r="G132" s="43">
        <v>3.21</v>
      </c>
      <c r="H132" s="43">
        <v>3.91</v>
      </c>
      <c r="I132" s="43">
        <v>0</v>
      </c>
      <c r="J132" s="43">
        <v>63</v>
      </c>
      <c r="K132" s="44" t="s">
        <v>79</v>
      </c>
      <c r="L132" s="43">
        <v>23</v>
      </c>
    </row>
    <row r="133" spans="1:12" ht="15" x14ac:dyDescent="0.25">
      <c r="A133" s="13">
        <f>A124</f>
        <v>2</v>
      </c>
      <c r="B133" s="13">
        <f>B124</f>
        <v>2</v>
      </c>
      <c r="C133" s="10" t="s">
        <v>25</v>
      </c>
      <c r="D133" s="18" t="s">
        <v>33</v>
      </c>
      <c r="E133" s="9"/>
      <c r="F133" s="19">
        <f>SUM(F125:F132)</f>
        <v>722</v>
      </c>
      <c r="G133" s="19">
        <f>SUM(G125:G132)</f>
        <v>19.25</v>
      </c>
      <c r="H133" s="19">
        <f>SUM(H125:H132)</f>
        <v>19.75</v>
      </c>
      <c r="I133" s="19">
        <f>SUM(I125:I132)</f>
        <v>83.75</v>
      </c>
      <c r="J133" s="19">
        <f>SUM(J125:J132)</f>
        <v>587.51</v>
      </c>
      <c r="K133" s="25"/>
      <c r="L133" s="19">
        <f>SUM(L125:L132)</f>
        <v>196.95000000000002</v>
      </c>
    </row>
    <row r="134" spans="1:12" ht="15" x14ac:dyDescent="0.25">
      <c r="A134" s="14"/>
      <c r="B134" s="15"/>
      <c r="C134" s="11"/>
      <c r="D134" s="7" t="s">
        <v>26</v>
      </c>
      <c r="E134" s="42" t="s">
        <v>75</v>
      </c>
      <c r="F134" s="43">
        <v>60</v>
      </c>
      <c r="G134" s="43">
        <v>1.18</v>
      </c>
      <c r="H134" s="43">
        <v>2.4</v>
      </c>
      <c r="I134" s="43">
        <v>4.32</v>
      </c>
      <c r="J134" s="43">
        <v>54</v>
      </c>
      <c r="K134" s="44">
        <v>3</v>
      </c>
      <c r="L134" s="43">
        <v>15.78</v>
      </c>
    </row>
    <row r="135" spans="1:12" ht="15" x14ac:dyDescent="0.25">
      <c r="A135" s="14"/>
      <c r="B135" s="15"/>
      <c r="C135" s="11"/>
      <c r="D135" s="7" t="s">
        <v>27</v>
      </c>
      <c r="E135" s="42" t="s">
        <v>92</v>
      </c>
      <c r="F135" s="43">
        <v>200</v>
      </c>
      <c r="G135" s="43">
        <v>3.84</v>
      </c>
      <c r="H135" s="43">
        <v>12.51</v>
      </c>
      <c r="I135" s="43">
        <v>15.23</v>
      </c>
      <c r="J135" s="43">
        <v>119.61</v>
      </c>
      <c r="K135" s="44">
        <v>46</v>
      </c>
      <c r="L135" s="43">
        <v>77.59</v>
      </c>
    </row>
    <row r="136" spans="1:12" ht="15" x14ac:dyDescent="0.25">
      <c r="A136" s="14"/>
      <c r="B136" s="15"/>
      <c r="C136" s="11"/>
      <c r="D136" s="7" t="s">
        <v>28</v>
      </c>
      <c r="E136" s="42" t="s">
        <v>93</v>
      </c>
      <c r="F136" s="43">
        <v>90</v>
      </c>
      <c r="G136" s="43">
        <v>9.89</v>
      </c>
      <c r="H136" s="43">
        <v>6.25</v>
      </c>
      <c r="I136" s="43">
        <v>7.48</v>
      </c>
      <c r="J136" s="43">
        <v>241.95</v>
      </c>
      <c r="K136" s="44">
        <v>34</v>
      </c>
      <c r="L136" s="43">
        <v>59.54</v>
      </c>
    </row>
    <row r="137" spans="1:12" ht="15" x14ac:dyDescent="0.25">
      <c r="A137" s="14"/>
      <c r="B137" s="15"/>
      <c r="C137" s="11"/>
      <c r="D137" s="7" t="s">
        <v>29</v>
      </c>
      <c r="E137" s="42" t="s">
        <v>77</v>
      </c>
      <c r="F137" s="43">
        <v>150</v>
      </c>
      <c r="G137" s="43">
        <v>6.58</v>
      </c>
      <c r="H137" s="43">
        <v>5.23</v>
      </c>
      <c r="I137" s="43">
        <v>25.21</v>
      </c>
      <c r="J137" s="43">
        <v>190.47</v>
      </c>
      <c r="K137" s="44">
        <v>309</v>
      </c>
      <c r="L137" s="43">
        <v>25.25</v>
      </c>
    </row>
    <row r="138" spans="1:12" ht="15" x14ac:dyDescent="0.25">
      <c r="A138" s="14"/>
      <c r="B138" s="15"/>
      <c r="C138" s="11"/>
      <c r="D138" s="7" t="s">
        <v>30</v>
      </c>
      <c r="E138" s="42" t="s">
        <v>45</v>
      </c>
      <c r="F138" s="43">
        <v>200</v>
      </c>
      <c r="G138" s="43">
        <v>0.22</v>
      </c>
      <c r="H138" s="43"/>
      <c r="I138" s="43">
        <v>24.42</v>
      </c>
      <c r="J138" s="43">
        <v>92.46</v>
      </c>
      <c r="K138" s="44">
        <v>644</v>
      </c>
      <c r="L138" s="43">
        <v>9.5</v>
      </c>
    </row>
    <row r="139" spans="1:12" ht="15" x14ac:dyDescent="0.25">
      <c r="A139" s="14"/>
      <c r="B139" s="15"/>
      <c r="C139" s="11"/>
      <c r="D139" s="7" t="s">
        <v>31</v>
      </c>
      <c r="E139" s="42" t="s">
        <v>48</v>
      </c>
      <c r="F139" s="43">
        <v>90</v>
      </c>
      <c r="G139" s="43">
        <v>5.24</v>
      </c>
      <c r="H139" s="43">
        <v>1.26</v>
      </c>
      <c r="I139" s="43">
        <v>40.590000000000003</v>
      </c>
      <c r="J139" s="43">
        <v>123.76</v>
      </c>
      <c r="K139" s="44">
        <v>878</v>
      </c>
      <c r="L139" s="43">
        <v>9.3000000000000007</v>
      </c>
    </row>
    <row r="140" spans="1:12" ht="15" customHeight="1" x14ac:dyDescent="0.25">
      <c r="A140" s="14"/>
      <c r="B140" s="15"/>
      <c r="C140" s="11"/>
      <c r="D140" s="7" t="s">
        <v>32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6"/>
      <c r="B142" s="17"/>
      <c r="C142" s="8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26.25" thickBot="1" x14ac:dyDescent="0.3">
      <c r="A143" s="33">
        <f>A124</f>
        <v>2</v>
      </c>
      <c r="B143" s="33">
        <f>B124</f>
        <v>2</v>
      </c>
      <c r="C143" s="51" t="s">
        <v>4</v>
      </c>
      <c r="D143" s="18" t="s">
        <v>33</v>
      </c>
      <c r="E143" s="9"/>
      <c r="F143" s="19">
        <f>SUM(F134:F142)</f>
        <v>790</v>
      </c>
      <c r="G143" s="19">
        <f t="shared" ref="G143:J143" si="50">SUM(G134:G142)</f>
        <v>26.950000000000003</v>
      </c>
      <c r="H143" s="19">
        <f t="shared" si="50"/>
        <v>27.650000000000002</v>
      </c>
      <c r="I143" s="19">
        <f t="shared" si="50"/>
        <v>117.25</v>
      </c>
      <c r="J143" s="19">
        <f t="shared" si="50"/>
        <v>822.25</v>
      </c>
      <c r="K143" s="25"/>
      <c r="L143" s="19">
        <f t="shared" ref="L143" si="51">SUM(L134:L142)</f>
        <v>196.96</v>
      </c>
    </row>
    <row r="144" spans="1:12" ht="15.75" customHeight="1" thickBot="1" x14ac:dyDescent="0.3">
      <c r="A144" s="20">
        <v>2</v>
      </c>
      <c r="B144" s="21">
        <v>3</v>
      </c>
      <c r="C144" s="22" t="s">
        <v>20</v>
      </c>
      <c r="D144" s="52"/>
      <c r="E144" s="31"/>
      <c r="F144" s="32">
        <f>F133+F143</f>
        <v>1512</v>
      </c>
      <c r="G144" s="32">
        <f t="shared" ref="G144" si="52">G133+G143</f>
        <v>46.2</v>
      </c>
      <c r="H144" s="32">
        <f t="shared" ref="H144" si="53">H133+H143</f>
        <v>47.400000000000006</v>
      </c>
      <c r="I144" s="32">
        <f t="shared" ref="I144" si="54">I133+I143</f>
        <v>201</v>
      </c>
      <c r="J144" s="32">
        <f t="shared" ref="J144:L144" si="55">J133+J143</f>
        <v>1409.76</v>
      </c>
      <c r="K144" s="32"/>
      <c r="L144" s="32">
        <f t="shared" si="55"/>
        <v>393.91</v>
      </c>
    </row>
    <row r="145" spans="1:12" ht="15" x14ac:dyDescent="0.25">
      <c r="A145" s="23"/>
      <c r="B145" s="15"/>
      <c r="C145" s="11"/>
      <c r="D145" s="5" t="s">
        <v>21</v>
      </c>
      <c r="E145" s="39" t="s">
        <v>94</v>
      </c>
      <c r="F145" s="40">
        <v>200</v>
      </c>
      <c r="G145" s="40">
        <v>11.76</v>
      </c>
      <c r="H145" s="40">
        <v>14.11</v>
      </c>
      <c r="I145" s="40">
        <v>35.630000000000003</v>
      </c>
      <c r="J145" s="40">
        <v>287.64999999999998</v>
      </c>
      <c r="K145" s="41">
        <v>2</v>
      </c>
      <c r="L145" s="40">
        <v>71.650000000000006</v>
      </c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22</v>
      </c>
      <c r="E147" s="42" t="s">
        <v>47</v>
      </c>
      <c r="F147" s="43">
        <v>200</v>
      </c>
      <c r="G147" s="43">
        <v>0.2</v>
      </c>
      <c r="H147" s="43">
        <v>0.05</v>
      </c>
      <c r="I147" s="43">
        <v>8.8000000000000007</v>
      </c>
      <c r="J147" s="43">
        <v>55.8</v>
      </c>
      <c r="K147" s="44">
        <v>30</v>
      </c>
      <c r="L147" s="43">
        <v>3.8</v>
      </c>
    </row>
    <row r="148" spans="1:12" ht="15" x14ac:dyDescent="0.25">
      <c r="A148" s="23"/>
      <c r="B148" s="15"/>
      <c r="C148" s="11"/>
      <c r="D148" s="7" t="s">
        <v>23</v>
      </c>
      <c r="E148" s="42" t="s">
        <v>48</v>
      </c>
      <c r="F148" s="43">
        <v>60</v>
      </c>
      <c r="G148" s="43">
        <v>3</v>
      </c>
      <c r="H148" s="43">
        <v>0.56000000000000005</v>
      </c>
      <c r="I148" s="43">
        <v>12</v>
      </c>
      <c r="J148" s="43">
        <v>91.2</v>
      </c>
      <c r="K148" s="44">
        <v>878</v>
      </c>
      <c r="L148" s="43">
        <v>7.2</v>
      </c>
    </row>
    <row r="149" spans="1:12" ht="15" x14ac:dyDescent="0.25">
      <c r="A149" s="23"/>
      <c r="B149" s="15"/>
      <c r="C149" s="11"/>
      <c r="D149" s="7" t="s">
        <v>24</v>
      </c>
      <c r="E149" s="42" t="s">
        <v>49</v>
      </c>
      <c r="F149" s="43">
        <v>185</v>
      </c>
      <c r="G149" s="43">
        <v>0.8</v>
      </c>
      <c r="H149" s="43">
        <v>0.8</v>
      </c>
      <c r="I149" s="43">
        <v>19.600000000000001</v>
      </c>
      <c r="J149" s="43">
        <v>44.9</v>
      </c>
      <c r="K149" s="44">
        <v>125</v>
      </c>
      <c r="L149" s="43">
        <v>78.150000000000006</v>
      </c>
    </row>
    <row r="150" spans="1:12" ht="15" x14ac:dyDescent="0.25">
      <c r="A150" s="23"/>
      <c r="B150" s="15"/>
      <c r="C150" s="11"/>
      <c r="D150" s="6"/>
      <c r="E150" s="42" t="s">
        <v>72</v>
      </c>
      <c r="F150" s="43">
        <v>10</v>
      </c>
      <c r="G150" s="43">
        <v>0.28000000000000003</v>
      </c>
      <c r="H150" s="43">
        <v>0.32</v>
      </c>
      <c r="I150" s="43">
        <v>7.72</v>
      </c>
      <c r="J150" s="43">
        <v>45</v>
      </c>
      <c r="K150" s="44">
        <v>16</v>
      </c>
      <c r="L150" s="43">
        <v>13.15</v>
      </c>
    </row>
    <row r="151" spans="1:12" ht="15" x14ac:dyDescent="0.25">
      <c r="A151" s="24"/>
      <c r="B151" s="17"/>
      <c r="C151" s="8"/>
      <c r="D151" s="6"/>
      <c r="E151" s="42" t="s">
        <v>50</v>
      </c>
      <c r="F151" s="43">
        <v>15</v>
      </c>
      <c r="G151" s="43">
        <v>3.21</v>
      </c>
      <c r="H151" s="43">
        <v>3.91</v>
      </c>
      <c r="I151" s="43">
        <v>0</v>
      </c>
      <c r="J151" s="43">
        <v>63</v>
      </c>
      <c r="K151" s="44" t="s">
        <v>79</v>
      </c>
      <c r="L151" s="43">
        <v>23</v>
      </c>
    </row>
    <row r="152" spans="1:12" ht="15" x14ac:dyDescent="0.25">
      <c r="A152" s="26">
        <f>A144</f>
        <v>2</v>
      </c>
      <c r="B152" s="13">
        <f>B144</f>
        <v>3</v>
      </c>
      <c r="C152" s="10" t="s">
        <v>25</v>
      </c>
      <c r="D152" s="18" t="s">
        <v>33</v>
      </c>
      <c r="E152" s="9"/>
      <c r="F152" s="19">
        <f>SUM(F145:F151)</f>
        <v>670</v>
      </c>
      <c r="G152" s="19">
        <f t="shared" ref="G152:J152" si="56">SUM(G145:G151)</f>
        <v>19.25</v>
      </c>
      <c r="H152" s="19">
        <f t="shared" si="56"/>
        <v>19.75</v>
      </c>
      <c r="I152" s="19">
        <f t="shared" si="56"/>
        <v>83.75</v>
      </c>
      <c r="J152" s="19">
        <f t="shared" si="56"/>
        <v>587.54999999999995</v>
      </c>
      <c r="K152" s="25"/>
      <c r="L152" s="19">
        <f t="shared" ref="L152" si="57">SUM(L145:L151)</f>
        <v>196.95000000000002</v>
      </c>
    </row>
    <row r="153" spans="1:12" ht="15" x14ac:dyDescent="0.25">
      <c r="A153" s="23"/>
      <c r="B153" s="15"/>
      <c r="C153" s="11"/>
      <c r="D153" s="7" t="s">
        <v>26</v>
      </c>
      <c r="E153" s="42" t="s">
        <v>95</v>
      </c>
      <c r="F153" s="43">
        <v>60</v>
      </c>
      <c r="G153" s="43">
        <v>1.8</v>
      </c>
      <c r="H153" s="43">
        <v>2.1</v>
      </c>
      <c r="I153" s="43">
        <v>3.74</v>
      </c>
      <c r="J153" s="43">
        <v>97.56</v>
      </c>
      <c r="K153" s="44">
        <v>32</v>
      </c>
      <c r="L153" s="43">
        <v>33.32</v>
      </c>
    </row>
    <row r="154" spans="1:12" ht="15" x14ac:dyDescent="0.25">
      <c r="A154" s="23"/>
      <c r="B154" s="15"/>
      <c r="C154" s="11"/>
      <c r="D154" s="7" t="s">
        <v>27</v>
      </c>
      <c r="E154" s="42" t="s">
        <v>60</v>
      </c>
      <c r="F154" s="43">
        <v>200</v>
      </c>
      <c r="G154" s="43">
        <v>2.6</v>
      </c>
      <c r="H154" s="43">
        <v>6</v>
      </c>
      <c r="I154" s="43">
        <v>11.06</v>
      </c>
      <c r="J154" s="43">
        <v>145.65</v>
      </c>
      <c r="K154" s="44">
        <v>73</v>
      </c>
      <c r="L154" s="43">
        <v>48.57</v>
      </c>
    </row>
    <row r="155" spans="1:12" ht="15" x14ac:dyDescent="0.25">
      <c r="A155" s="23"/>
      <c r="B155" s="15"/>
      <c r="C155" s="11"/>
      <c r="D155" s="7" t="s">
        <v>28</v>
      </c>
      <c r="E155" s="42" t="s">
        <v>96</v>
      </c>
      <c r="F155" s="43">
        <v>90</v>
      </c>
      <c r="G155" s="43">
        <v>8.65</v>
      </c>
      <c r="H155" s="43">
        <v>8.67</v>
      </c>
      <c r="I155" s="43">
        <v>10.75</v>
      </c>
      <c r="J155" s="43">
        <v>179.35</v>
      </c>
      <c r="K155" s="44">
        <v>174</v>
      </c>
      <c r="L155" s="43">
        <v>81.2</v>
      </c>
    </row>
    <row r="156" spans="1:12" ht="15" x14ac:dyDescent="0.25">
      <c r="A156" s="23"/>
      <c r="B156" s="15"/>
      <c r="C156" s="11"/>
      <c r="D156" s="7" t="s">
        <v>29</v>
      </c>
      <c r="E156" s="42" t="s">
        <v>97</v>
      </c>
      <c r="F156" s="43">
        <v>150</v>
      </c>
      <c r="G156" s="43">
        <v>8.6</v>
      </c>
      <c r="H156" s="43">
        <v>9.6</v>
      </c>
      <c r="I156" s="43">
        <v>32.64</v>
      </c>
      <c r="J156" s="43">
        <v>198</v>
      </c>
      <c r="K156" s="44">
        <v>186</v>
      </c>
      <c r="L156" s="43">
        <v>12.92</v>
      </c>
    </row>
    <row r="157" spans="1:12" ht="15" x14ac:dyDescent="0.25">
      <c r="A157" s="23"/>
      <c r="B157" s="15"/>
      <c r="C157" s="11"/>
      <c r="D157" s="7" t="s">
        <v>30</v>
      </c>
      <c r="E157" s="42" t="s">
        <v>82</v>
      </c>
      <c r="F157" s="43">
        <v>200</v>
      </c>
      <c r="G157" s="43">
        <v>0.06</v>
      </c>
      <c r="H157" s="43">
        <v>0.02</v>
      </c>
      <c r="I157" s="43">
        <v>18.47</v>
      </c>
      <c r="J157" s="43">
        <v>78.2</v>
      </c>
      <c r="K157" s="44">
        <v>9</v>
      </c>
      <c r="L157" s="43">
        <v>11.65</v>
      </c>
    </row>
    <row r="158" spans="1:12" ht="15" x14ac:dyDescent="0.25">
      <c r="A158" s="23"/>
      <c r="B158" s="15"/>
      <c r="C158" s="11"/>
      <c r="D158" s="7" t="s">
        <v>31</v>
      </c>
      <c r="E158" s="42" t="s">
        <v>48</v>
      </c>
      <c r="F158" s="43">
        <v>90</v>
      </c>
      <c r="G158" s="43">
        <v>5.24</v>
      </c>
      <c r="H158" s="43">
        <v>1.26</v>
      </c>
      <c r="I158" s="43">
        <v>40.590000000000003</v>
      </c>
      <c r="J158" s="43">
        <v>123.76</v>
      </c>
      <c r="K158" s="44">
        <v>878</v>
      </c>
      <c r="L158" s="43">
        <v>9.3000000000000007</v>
      </c>
    </row>
    <row r="159" spans="1:12" ht="15" customHeight="1" x14ac:dyDescent="0.25">
      <c r="A159" s="23"/>
      <c r="B159" s="15"/>
      <c r="C159" s="11"/>
      <c r="D159" s="7" t="s">
        <v>32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4"/>
      <c r="B161" s="17"/>
      <c r="C161" s="8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26.25" thickBot="1" x14ac:dyDescent="0.3">
      <c r="A162" s="29">
        <f>A144</f>
        <v>2</v>
      </c>
      <c r="B162" s="30">
        <f>B144</f>
        <v>3</v>
      </c>
      <c r="C162" s="51" t="s">
        <v>4</v>
      </c>
      <c r="D162" s="18" t="s">
        <v>33</v>
      </c>
      <c r="E162" s="9"/>
      <c r="F162" s="19">
        <f>SUM(F153:F161)</f>
        <v>790</v>
      </c>
      <c r="G162" s="19">
        <f t="shared" ref="G162:J162" si="58">SUM(G153:G161)</f>
        <v>26.949999999999996</v>
      </c>
      <c r="H162" s="19">
        <f t="shared" si="58"/>
        <v>27.65</v>
      </c>
      <c r="I162" s="19">
        <f t="shared" si="58"/>
        <v>117.25</v>
      </c>
      <c r="J162" s="19">
        <f t="shared" si="58"/>
        <v>822.52</v>
      </c>
      <c r="K162" s="25"/>
      <c r="L162" s="19">
        <f t="shared" ref="L162" si="59">SUM(L153:L161)</f>
        <v>196.96</v>
      </c>
    </row>
    <row r="163" spans="1:12" ht="15.75" thickBot="1" x14ac:dyDescent="0.3">
      <c r="A163" s="20">
        <v>2</v>
      </c>
      <c r="B163" s="21">
        <v>4</v>
      </c>
      <c r="C163" s="22" t="s">
        <v>20</v>
      </c>
      <c r="D163" s="52"/>
      <c r="E163" s="31"/>
      <c r="F163" s="32">
        <f>F152+F162</f>
        <v>1460</v>
      </c>
      <c r="G163" s="32">
        <f t="shared" ref="G163" si="60">G152+G162</f>
        <v>46.199999999999996</v>
      </c>
      <c r="H163" s="32">
        <f t="shared" ref="H163" si="61">H152+H162</f>
        <v>47.4</v>
      </c>
      <c r="I163" s="32">
        <f t="shared" ref="I163" si="62">I152+I162</f>
        <v>201</v>
      </c>
      <c r="J163" s="32">
        <f t="shared" ref="J163:L163" si="63">J152+J162</f>
        <v>1410.07</v>
      </c>
      <c r="K163" s="32"/>
      <c r="L163" s="32">
        <f t="shared" si="63"/>
        <v>393.91</v>
      </c>
    </row>
    <row r="164" spans="1:12" ht="15" x14ac:dyDescent="0.25">
      <c r="A164" s="23"/>
      <c r="B164" s="15"/>
      <c r="C164" s="11"/>
      <c r="D164" s="5" t="s">
        <v>21</v>
      </c>
      <c r="E164" s="39" t="s">
        <v>98</v>
      </c>
      <c r="F164" s="40">
        <v>200</v>
      </c>
      <c r="G164" s="40">
        <v>10.55</v>
      </c>
      <c r="H164" s="40">
        <v>9.77</v>
      </c>
      <c r="I164" s="40">
        <v>18.809999999999999</v>
      </c>
      <c r="J164" s="40">
        <v>204.8</v>
      </c>
      <c r="K164" s="41">
        <v>308</v>
      </c>
      <c r="L164" s="40">
        <v>39.6</v>
      </c>
    </row>
    <row r="165" spans="1:12" ht="15" x14ac:dyDescent="0.25">
      <c r="A165" s="23"/>
      <c r="B165" s="15"/>
      <c r="C165" s="11"/>
      <c r="D165" s="6"/>
      <c r="E165" s="42" t="s">
        <v>75</v>
      </c>
      <c r="F165" s="43">
        <v>60</v>
      </c>
      <c r="G165" s="43">
        <v>1.1399999999999999</v>
      </c>
      <c r="H165" s="43">
        <v>0.42</v>
      </c>
      <c r="I165" s="43">
        <v>4.62</v>
      </c>
      <c r="J165" s="43">
        <v>30.52</v>
      </c>
      <c r="K165" s="44">
        <v>3</v>
      </c>
      <c r="L165" s="43">
        <v>15.78</v>
      </c>
    </row>
    <row r="166" spans="1:12" ht="15" x14ac:dyDescent="0.25">
      <c r="A166" s="23"/>
      <c r="B166" s="15"/>
      <c r="C166" s="11"/>
      <c r="D166" s="7" t="s">
        <v>22</v>
      </c>
      <c r="E166" s="42" t="s">
        <v>47</v>
      </c>
      <c r="F166" s="43">
        <v>200</v>
      </c>
      <c r="G166" s="43">
        <v>0.2</v>
      </c>
      <c r="H166" s="43">
        <v>0.05</v>
      </c>
      <c r="I166" s="43">
        <v>22.65</v>
      </c>
      <c r="J166" s="43">
        <v>54.8</v>
      </c>
      <c r="K166" s="44">
        <v>30</v>
      </c>
      <c r="L166" s="43">
        <v>8.8000000000000007</v>
      </c>
    </row>
    <row r="167" spans="1:12" ht="15" x14ac:dyDescent="0.25">
      <c r="A167" s="23"/>
      <c r="B167" s="15"/>
      <c r="C167" s="11"/>
      <c r="D167" s="7" t="s">
        <v>23</v>
      </c>
      <c r="E167" s="42" t="s">
        <v>48</v>
      </c>
      <c r="F167" s="43">
        <v>60</v>
      </c>
      <c r="G167" s="43">
        <v>3</v>
      </c>
      <c r="H167" s="43">
        <v>0.56000000000000005</v>
      </c>
      <c r="I167" s="43">
        <v>12</v>
      </c>
      <c r="J167" s="43">
        <v>91.2</v>
      </c>
      <c r="K167" s="44">
        <v>878</v>
      </c>
      <c r="L167" s="43">
        <v>7.2</v>
      </c>
    </row>
    <row r="168" spans="1:12" ht="15" x14ac:dyDescent="0.25">
      <c r="A168" s="23"/>
      <c r="B168" s="15"/>
      <c r="C168" s="11"/>
      <c r="D168" s="7" t="s">
        <v>24</v>
      </c>
      <c r="E168" s="42" t="s">
        <v>49</v>
      </c>
      <c r="F168" s="43">
        <v>185</v>
      </c>
      <c r="G168" s="43">
        <v>0.8</v>
      </c>
      <c r="H168" s="43">
        <v>0.8</v>
      </c>
      <c r="I168" s="43">
        <v>17.350000000000001</v>
      </c>
      <c r="J168" s="43">
        <v>44.9</v>
      </c>
      <c r="K168" s="44">
        <v>125</v>
      </c>
      <c r="L168" s="43">
        <v>78</v>
      </c>
    </row>
    <row r="169" spans="1:12" ht="15" x14ac:dyDescent="0.25">
      <c r="A169" s="23"/>
      <c r="B169" s="15"/>
      <c r="C169" s="11"/>
      <c r="D169" s="6"/>
      <c r="E169" s="42" t="s">
        <v>74</v>
      </c>
      <c r="F169" s="43">
        <v>12</v>
      </c>
      <c r="G169" s="43">
        <v>7.0000000000000007E-2</v>
      </c>
      <c r="H169" s="43">
        <v>3.92</v>
      </c>
      <c r="I169" s="43">
        <v>0.05</v>
      </c>
      <c r="J169" s="43">
        <v>53.28</v>
      </c>
      <c r="K169" s="44">
        <v>32</v>
      </c>
      <c r="L169" s="43">
        <v>13.66</v>
      </c>
    </row>
    <row r="170" spans="1:12" ht="15" x14ac:dyDescent="0.25">
      <c r="A170" s="23"/>
      <c r="B170" s="15"/>
      <c r="C170" s="11"/>
      <c r="D170" s="6"/>
      <c r="E170" s="42" t="s">
        <v>72</v>
      </c>
      <c r="F170" s="43">
        <v>10</v>
      </c>
      <c r="G170" s="43">
        <v>0.28000000000000003</v>
      </c>
      <c r="H170" s="43">
        <v>0.32</v>
      </c>
      <c r="I170" s="43">
        <v>8.27</v>
      </c>
      <c r="J170" s="43">
        <v>45</v>
      </c>
      <c r="K170" s="44">
        <v>16</v>
      </c>
      <c r="L170" s="43">
        <v>10.92</v>
      </c>
    </row>
    <row r="171" spans="1:12" ht="15" x14ac:dyDescent="0.25">
      <c r="A171" s="24"/>
      <c r="B171" s="17"/>
      <c r="C171" s="8"/>
      <c r="D171" s="6"/>
      <c r="E171" s="42" t="s">
        <v>50</v>
      </c>
      <c r="F171" s="43">
        <v>15</v>
      </c>
      <c r="G171" s="43">
        <v>3.21</v>
      </c>
      <c r="H171" s="43">
        <v>3.91</v>
      </c>
      <c r="I171" s="43">
        <v>0</v>
      </c>
      <c r="J171" s="43">
        <v>63</v>
      </c>
      <c r="K171" s="44" t="s">
        <v>79</v>
      </c>
      <c r="L171" s="43">
        <v>23</v>
      </c>
    </row>
    <row r="172" spans="1:12" ht="15" x14ac:dyDescent="0.25">
      <c r="A172" s="26">
        <f>A163</f>
        <v>2</v>
      </c>
      <c r="B172" s="13">
        <f>B163</f>
        <v>4</v>
      </c>
      <c r="C172" s="10" t="s">
        <v>25</v>
      </c>
      <c r="D172" s="18" t="s">
        <v>33</v>
      </c>
      <c r="E172" s="9"/>
      <c r="F172" s="19">
        <f>SUM(F164:F171)</f>
        <v>742</v>
      </c>
      <c r="G172" s="19">
        <f>SUM(G164:G171)</f>
        <v>19.250000000000004</v>
      </c>
      <c r="H172" s="19">
        <f>SUM(H164:H171)</f>
        <v>19.75</v>
      </c>
      <c r="I172" s="19">
        <f>SUM(I164:I171)</f>
        <v>83.75</v>
      </c>
      <c r="J172" s="19">
        <f>SUM(J164:J171)</f>
        <v>587.5</v>
      </c>
      <c r="K172" s="25"/>
      <c r="L172" s="19">
        <f>SUM(L164:L171)</f>
        <v>196.95999999999998</v>
      </c>
    </row>
    <row r="173" spans="1:12" ht="15" x14ac:dyDescent="0.25">
      <c r="A173" s="23"/>
      <c r="B173" s="15"/>
      <c r="C173" s="11"/>
      <c r="D173" s="7" t="s">
        <v>26</v>
      </c>
      <c r="E173" s="42" t="s">
        <v>54</v>
      </c>
      <c r="F173" s="43">
        <v>60</v>
      </c>
      <c r="G173" s="43">
        <v>0.52</v>
      </c>
      <c r="H173" s="43">
        <v>3.07</v>
      </c>
      <c r="I173" s="43">
        <v>1.57</v>
      </c>
      <c r="J173" s="43">
        <v>83.88</v>
      </c>
      <c r="K173" s="44">
        <v>61</v>
      </c>
      <c r="L173" s="43">
        <v>15.78</v>
      </c>
    </row>
    <row r="174" spans="1:12" ht="15" x14ac:dyDescent="0.25">
      <c r="A174" s="23"/>
      <c r="B174" s="15"/>
      <c r="C174" s="11"/>
      <c r="D174" s="7" t="s">
        <v>27</v>
      </c>
      <c r="E174" s="42" t="s">
        <v>99</v>
      </c>
      <c r="F174" s="43">
        <v>200</v>
      </c>
      <c r="G174" s="43">
        <v>6.62</v>
      </c>
      <c r="H174" s="43">
        <v>10.42</v>
      </c>
      <c r="I174" s="43">
        <v>35.119999999999997</v>
      </c>
      <c r="J174" s="43">
        <v>236.75</v>
      </c>
      <c r="K174" s="44">
        <v>167</v>
      </c>
      <c r="L174" s="43">
        <v>77.59</v>
      </c>
    </row>
    <row r="175" spans="1:12" ht="15" x14ac:dyDescent="0.25">
      <c r="A175" s="23"/>
      <c r="B175" s="15"/>
      <c r="C175" s="11"/>
      <c r="D175" s="7" t="s">
        <v>28</v>
      </c>
      <c r="E175" s="42" t="s">
        <v>100</v>
      </c>
      <c r="F175" s="43">
        <v>200</v>
      </c>
      <c r="G175" s="43">
        <v>14.35</v>
      </c>
      <c r="H175" s="43">
        <v>12.9</v>
      </c>
      <c r="I175" s="43">
        <v>15.55</v>
      </c>
      <c r="J175" s="43">
        <v>285.64999999999998</v>
      </c>
      <c r="K175" s="44">
        <v>525</v>
      </c>
      <c r="L175" s="43">
        <v>84.05</v>
      </c>
    </row>
    <row r="176" spans="1:12" ht="15" x14ac:dyDescent="0.2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30</v>
      </c>
      <c r="E177" s="42" t="s">
        <v>45</v>
      </c>
      <c r="F177" s="43">
        <v>200</v>
      </c>
      <c r="G177" s="43">
        <v>0.22</v>
      </c>
      <c r="H177" s="43"/>
      <c r="I177" s="43">
        <v>24.42</v>
      </c>
      <c r="J177" s="43">
        <v>92.46</v>
      </c>
      <c r="K177" s="44">
        <v>644</v>
      </c>
      <c r="L177" s="43">
        <v>10.23</v>
      </c>
    </row>
    <row r="178" spans="1:12" ht="15" customHeight="1" x14ac:dyDescent="0.25">
      <c r="A178" s="23"/>
      <c r="B178" s="15"/>
      <c r="C178" s="11"/>
      <c r="D178" s="7" t="s">
        <v>31</v>
      </c>
      <c r="E178" s="42" t="s">
        <v>48</v>
      </c>
      <c r="F178" s="43">
        <v>90</v>
      </c>
      <c r="G178" s="43">
        <v>5.24</v>
      </c>
      <c r="H178" s="43">
        <v>1.26</v>
      </c>
      <c r="I178" s="43">
        <v>40.590000000000003</v>
      </c>
      <c r="J178" s="43">
        <v>123.76</v>
      </c>
      <c r="K178" s="44">
        <v>878</v>
      </c>
      <c r="L178" s="43">
        <v>9.3000000000000007</v>
      </c>
    </row>
    <row r="179" spans="1:12" ht="15" x14ac:dyDescent="0.25">
      <c r="A179" s="23"/>
      <c r="B179" s="15"/>
      <c r="C179" s="11"/>
      <c r="D179" s="7" t="s">
        <v>32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4"/>
      <c r="B181" s="17"/>
      <c r="C181" s="8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26.25" thickBot="1" x14ac:dyDescent="0.3">
      <c r="A182" s="29">
        <f>A163</f>
        <v>2</v>
      </c>
      <c r="B182" s="30">
        <f>B163</f>
        <v>4</v>
      </c>
      <c r="C182" s="51" t="s">
        <v>4</v>
      </c>
      <c r="D182" s="18" t="s">
        <v>33</v>
      </c>
      <c r="E182" s="9"/>
      <c r="F182" s="19">
        <f>SUM(F173:F181)</f>
        <v>750</v>
      </c>
      <c r="G182" s="19">
        <f t="shared" ref="G182:J182" si="64">SUM(G173:G181)</f>
        <v>26.950000000000003</v>
      </c>
      <c r="H182" s="19">
        <f t="shared" si="64"/>
        <v>27.650000000000002</v>
      </c>
      <c r="I182" s="19">
        <f t="shared" si="64"/>
        <v>117.25</v>
      </c>
      <c r="J182" s="19">
        <f t="shared" si="64"/>
        <v>822.5</v>
      </c>
      <c r="K182" s="25"/>
      <c r="L182" s="19">
        <f t="shared" ref="L182" si="65">SUM(L173:L181)</f>
        <v>196.95000000000002</v>
      </c>
    </row>
    <row r="183" spans="1:12" ht="15.75" thickBot="1" x14ac:dyDescent="0.3">
      <c r="A183" s="20">
        <v>2</v>
      </c>
      <c r="B183" s="21">
        <v>5</v>
      </c>
      <c r="C183" s="22" t="s">
        <v>20</v>
      </c>
      <c r="D183" s="52"/>
      <c r="E183" s="31"/>
      <c r="F183" s="32">
        <f>F172+F182</f>
        <v>1492</v>
      </c>
      <c r="G183" s="32">
        <f t="shared" ref="G183" si="66">G172+G182</f>
        <v>46.2</v>
      </c>
      <c r="H183" s="32">
        <f t="shared" ref="H183" si="67">H172+H182</f>
        <v>47.400000000000006</v>
      </c>
      <c r="I183" s="32">
        <f t="shared" ref="I183" si="68">I172+I182</f>
        <v>201</v>
      </c>
      <c r="J183" s="32">
        <f t="shared" ref="J183:L183" si="69">J172+J182</f>
        <v>1410</v>
      </c>
      <c r="K183" s="32"/>
      <c r="L183" s="32">
        <f t="shared" si="69"/>
        <v>393.90999999999997</v>
      </c>
    </row>
    <row r="184" spans="1:12" ht="15" x14ac:dyDescent="0.25">
      <c r="A184" s="23"/>
      <c r="B184" s="15"/>
      <c r="C184" s="11"/>
      <c r="D184" s="5" t="s">
        <v>21</v>
      </c>
      <c r="E184" s="39" t="s">
        <v>70</v>
      </c>
      <c r="F184" s="40">
        <v>200</v>
      </c>
      <c r="G184" s="40">
        <v>6.68</v>
      </c>
      <c r="H184" s="40">
        <v>7.59</v>
      </c>
      <c r="I184" s="40">
        <v>20.71</v>
      </c>
      <c r="J184" s="40">
        <v>181.52</v>
      </c>
      <c r="K184" s="41">
        <v>66</v>
      </c>
      <c r="L184" s="40">
        <v>38.65</v>
      </c>
    </row>
    <row r="185" spans="1:12" ht="15" x14ac:dyDescent="0.25">
      <c r="A185" s="23"/>
      <c r="B185" s="15"/>
      <c r="C185" s="11"/>
      <c r="D185" s="6"/>
      <c r="E185" s="42" t="s">
        <v>43</v>
      </c>
      <c r="F185" s="43">
        <v>40</v>
      </c>
      <c r="G185" s="43">
        <v>5.01</v>
      </c>
      <c r="H185" s="43">
        <v>2.6</v>
      </c>
      <c r="I185" s="43">
        <v>0.28000000000000003</v>
      </c>
      <c r="J185" s="43">
        <v>62.8</v>
      </c>
      <c r="K185" s="44">
        <v>209</v>
      </c>
      <c r="L185" s="43">
        <v>15</v>
      </c>
    </row>
    <row r="186" spans="1:12" ht="15.75" customHeight="1" x14ac:dyDescent="0.25">
      <c r="A186" s="23"/>
      <c r="B186" s="15"/>
      <c r="C186" s="11"/>
      <c r="D186" s="7" t="s">
        <v>22</v>
      </c>
      <c r="E186" s="42" t="s">
        <v>47</v>
      </c>
      <c r="F186" s="43">
        <v>200</v>
      </c>
      <c r="G186" s="43">
        <v>0.2</v>
      </c>
      <c r="H186" s="43">
        <v>0.05</v>
      </c>
      <c r="I186" s="43">
        <v>22.06</v>
      </c>
      <c r="J186" s="43">
        <v>55.8</v>
      </c>
      <c r="K186" s="44">
        <v>30</v>
      </c>
      <c r="L186" s="43">
        <v>3.8</v>
      </c>
    </row>
    <row r="187" spans="1:12" ht="15" x14ac:dyDescent="0.25">
      <c r="A187" s="23"/>
      <c r="B187" s="15"/>
      <c r="C187" s="11"/>
      <c r="D187" s="7" t="s">
        <v>23</v>
      </c>
      <c r="E187" s="42" t="s">
        <v>48</v>
      </c>
      <c r="F187" s="43">
        <v>60</v>
      </c>
      <c r="G187" s="43">
        <v>3</v>
      </c>
      <c r="H187" s="43">
        <v>0.56000000000000005</v>
      </c>
      <c r="I187" s="43">
        <v>12</v>
      </c>
      <c r="J187" s="43">
        <v>91.2</v>
      </c>
      <c r="K187" s="44">
        <v>878</v>
      </c>
      <c r="L187" s="43">
        <v>7.2</v>
      </c>
    </row>
    <row r="188" spans="1:12" ht="15" x14ac:dyDescent="0.25">
      <c r="A188" s="23"/>
      <c r="B188" s="15"/>
      <c r="C188" s="11"/>
      <c r="D188" s="7" t="s">
        <v>24</v>
      </c>
      <c r="E188" s="42" t="s">
        <v>49</v>
      </c>
      <c r="F188" s="43">
        <v>185</v>
      </c>
      <c r="G188" s="43">
        <v>0.8</v>
      </c>
      <c r="H188" s="43">
        <v>0.8</v>
      </c>
      <c r="I188" s="43">
        <v>17.350000000000001</v>
      </c>
      <c r="J188" s="43">
        <v>34.9</v>
      </c>
      <c r="K188" s="44">
        <v>125</v>
      </c>
      <c r="L188" s="43">
        <v>78</v>
      </c>
    </row>
    <row r="189" spans="1:12" ht="15" x14ac:dyDescent="0.25">
      <c r="A189" s="23"/>
      <c r="B189" s="15"/>
      <c r="C189" s="11"/>
      <c r="D189" s="6"/>
      <c r="E189" s="42" t="s">
        <v>74</v>
      </c>
      <c r="F189" s="43">
        <v>12</v>
      </c>
      <c r="G189" s="43">
        <v>7.0000000000000007E-2</v>
      </c>
      <c r="H189" s="43">
        <v>3.92</v>
      </c>
      <c r="I189" s="43">
        <v>0.05</v>
      </c>
      <c r="J189" s="43">
        <v>53.28</v>
      </c>
      <c r="K189" s="44">
        <v>32</v>
      </c>
      <c r="L189" s="43">
        <v>14.21</v>
      </c>
    </row>
    <row r="190" spans="1:12" ht="15" x14ac:dyDescent="0.25">
      <c r="A190" s="23"/>
      <c r="B190" s="15"/>
      <c r="C190" s="11"/>
      <c r="D190" s="6"/>
      <c r="E190" s="42" t="s">
        <v>72</v>
      </c>
      <c r="F190" s="43">
        <v>10</v>
      </c>
      <c r="G190" s="43">
        <v>0.28000000000000003</v>
      </c>
      <c r="H190" s="43">
        <v>0.32</v>
      </c>
      <c r="I190" s="43">
        <v>11.3</v>
      </c>
      <c r="J190" s="43">
        <v>45</v>
      </c>
      <c r="K190" s="44">
        <v>16</v>
      </c>
      <c r="L190" s="43">
        <v>13.1</v>
      </c>
    </row>
    <row r="191" spans="1:12" ht="15" x14ac:dyDescent="0.25">
      <c r="A191" s="24"/>
      <c r="B191" s="17"/>
      <c r="C191" s="8"/>
      <c r="D191" s="6"/>
      <c r="E191" s="42" t="s">
        <v>50</v>
      </c>
      <c r="F191" s="43">
        <v>15</v>
      </c>
      <c r="G191" s="43">
        <v>3.21</v>
      </c>
      <c r="H191" s="43">
        <v>3.91</v>
      </c>
      <c r="I191" s="43">
        <v>0</v>
      </c>
      <c r="J191" s="43">
        <v>63</v>
      </c>
      <c r="K191" s="44" t="s">
        <v>79</v>
      </c>
      <c r="L191" s="43">
        <v>27</v>
      </c>
    </row>
    <row r="192" spans="1:12" ht="15" x14ac:dyDescent="0.25">
      <c r="A192" s="26">
        <f>A183</f>
        <v>2</v>
      </c>
      <c r="B192" s="13">
        <f>B183</f>
        <v>5</v>
      </c>
      <c r="C192" s="10" t="s">
        <v>25</v>
      </c>
      <c r="D192" s="18" t="s">
        <v>33</v>
      </c>
      <c r="E192" s="9"/>
      <c r="F192" s="19">
        <f>SUM(F184:F191)</f>
        <v>722</v>
      </c>
      <c r="G192" s="19">
        <f>SUM(G184:G191)</f>
        <v>19.25</v>
      </c>
      <c r="H192" s="19">
        <f>SUM(H184:H191)</f>
        <v>19.75</v>
      </c>
      <c r="I192" s="19">
        <f>SUM(I184:I191)</f>
        <v>83.75</v>
      </c>
      <c r="J192" s="19">
        <f>SUM(J184:J191)</f>
        <v>587.5</v>
      </c>
      <c r="K192" s="25"/>
      <c r="L192" s="19">
        <f>SUM(L184:L191)</f>
        <v>196.95999999999998</v>
      </c>
    </row>
    <row r="193" spans="1:12" ht="25.5" x14ac:dyDescent="0.25">
      <c r="A193" s="23"/>
      <c r="B193" s="15"/>
      <c r="C193" s="11"/>
      <c r="D193" s="7" t="s">
        <v>26</v>
      </c>
      <c r="E193" s="42" t="s">
        <v>101</v>
      </c>
      <c r="F193" s="43">
        <v>60</v>
      </c>
      <c r="G193" s="43">
        <v>1.56</v>
      </c>
      <c r="H193" s="43">
        <v>1.08</v>
      </c>
      <c r="I193" s="43">
        <v>2.3199999999999998</v>
      </c>
      <c r="J193" s="43">
        <v>25</v>
      </c>
      <c r="K193" s="44" t="s">
        <v>104</v>
      </c>
      <c r="L193" s="43">
        <v>20.5</v>
      </c>
    </row>
    <row r="194" spans="1:12" ht="15" x14ac:dyDescent="0.25">
      <c r="A194" s="23"/>
      <c r="B194" s="15"/>
      <c r="C194" s="11"/>
      <c r="D194" s="7" t="s">
        <v>27</v>
      </c>
      <c r="E194" s="42" t="s">
        <v>102</v>
      </c>
      <c r="F194" s="43">
        <v>200</v>
      </c>
      <c r="G194" s="43">
        <v>4.32</v>
      </c>
      <c r="H194" s="43">
        <v>6.22</v>
      </c>
      <c r="I194" s="43">
        <v>25.2</v>
      </c>
      <c r="J194" s="43">
        <v>201.56</v>
      </c>
      <c r="K194" s="44">
        <v>167</v>
      </c>
      <c r="L194" s="43">
        <v>62.3</v>
      </c>
    </row>
    <row r="195" spans="1:12" ht="15" x14ac:dyDescent="0.25">
      <c r="A195" s="23"/>
      <c r="B195" s="15"/>
      <c r="C195" s="11"/>
      <c r="D195" s="7" t="s">
        <v>28</v>
      </c>
      <c r="E195" s="42" t="s">
        <v>103</v>
      </c>
      <c r="F195" s="43">
        <v>90</v>
      </c>
      <c r="G195" s="43">
        <v>8.5299999999999994</v>
      </c>
      <c r="H195" s="43">
        <v>9.32</v>
      </c>
      <c r="I195" s="43">
        <v>0.63</v>
      </c>
      <c r="J195" s="43">
        <v>210.6</v>
      </c>
      <c r="K195" s="54" t="s">
        <v>105</v>
      </c>
      <c r="L195" s="43">
        <v>68.95</v>
      </c>
    </row>
    <row r="196" spans="1:12" ht="15" x14ac:dyDescent="0.25">
      <c r="A196" s="23"/>
      <c r="B196" s="15"/>
      <c r="C196" s="11"/>
      <c r="D196" s="7" t="s">
        <v>29</v>
      </c>
      <c r="E196" s="42" t="s">
        <v>81</v>
      </c>
      <c r="F196" s="43">
        <v>150</v>
      </c>
      <c r="G196" s="43">
        <v>6.5</v>
      </c>
      <c r="H196" s="43">
        <v>9.65</v>
      </c>
      <c r="I196" s="43">
        <v>22.03</v>
      </c>
      <c r="J196" s="43">
        <v>169.32</v>
      </c>
      <c r="K196" s="44">
        <v>315</v>
      </c>
      <c r="L196" s="43">
        <v>25.25</v>
      </c>
    </row>
    <row r="197" spans="1:12" ht="15" customHeight="1" x14ac:dyDescent="0.25">
      <c r="A197" s="23"/>
      <c r="B197" s="15"/>
      <c r="C197" s="11"/>
      <c r="D197" s="7" t="s">
        <v>30</v>
      </c>
      <c r="E197" s="42" t="s">
        <v>71</v>
      </c>
      <c r="F197" s="43">
        <v>200</v>
      </c>
      <c r="G197" s="43">
        <v>0.8</v>
      </c>
      <c r="H197" s="43">
        <v>0.12</v>
      </c>
      <c r="I197" s="43">
        <v>26.48</v>
      </c>
      <c r="J197" s="43">
        <v>92.26</v>
      </c>
      <c r="K197" s="44">
        <v>644</v>
      </c>
      <c r="L197" s="43">
        <v>10.5</v>
      </c>
    </row>
    <row r="198" spans="1:12" ht="13.5" customHeight="1" x14ac:dyDescent="0.25">
      <c r="A198" s="23"/>
      <c r="B198" s="15"/>
      <c r="C198" s="11"/>
      <c r="D198" s="7" t="s">
        <v>31</v>
      </c>
      <c r="E198" s="42" t="s">
        <v>48</v>
      </c>
      <c r="F198" s="43">
        <v>90</v>
      </c>
      <c r="G198" s="43">
        <v>5.24</v>
      </c>
      <c r="H198" s="43">
        <v>1.26</v>
      </c>
      <c r="I198" s="43">
        <v>40.590000000000003</v>
      </c>
      <c r="J198" s="43">
        <v>123.76</v>
      </c>
      <c r="K198" s="44">
        <v>878</v>
      </c>
      <c r="L198" s="43">
        <v>9.3000000000000007</v>
      </c>
    </row>
    <row r="199" spans="1:12" ht="15" x14ac:dyDescent="0.25">
      <c r="A199" s="23"/>
      <c r="B199" s="15"/>
      <c r="C199" s="11"/>
      <c r="D199" s="7" t="s">
        <v>32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4"/>
      <c r="B201" s="17"/>
      <c r="C201" s="8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26.25" thickBot="1" x14ac:dyDescent="0.3">
      <c r="A202" s="29">
        <f>A183</f>
        <v>2</v>
      </c>
      <c r="B202" s="30">
        <f>B183</f>
        <v>5</v>
      </c>
      <c r="C202" s="51" t="s">
        <v>4</v>
      </c>
      <c r="D202" s="18" t="s">
        <v>33</v>
      </c>
      <c r="E202" s="9"/>
      <c r="F202" s="19">
        <f>SUM(F193:F201)</f>
        <v>790</v>
      </c>
      <c r="G202" s="19">
        <f t="shared" ref="G202:J202" si="70">SUM(G193:G201)</f>
        <v>26.950000000000003</v>
      </c>
      <c r="H202" s="19">
        <f t="shared" si="70"/>
        <v>27.650000000000006</v>
      </c>
      <c r="I202" s="19">
        <f t="shared" si="70"/>
        <v>117.25</v>
      </c>
      <c r="J202" s="19">
        <f t="shared" si="70"/>
        <v>822.5</v>
      </c>
      <c r="K202" s="25"/>
      <c r="L202" s="19">
        <f t="shared" ref="L202" si="71">SUM(L193:L201)</f>
        <v>196.8</v>
      </c>
    </row>
    <row r="203" spans="1:12" ht="51.75" thickBot="1" x14ac:dyDescent="0.25">
      <c r="A203" s="27"/>
      <c r="B203" s="28"/>
      <c r="C203" s="53" t="s">
        <v>5</v>
      </c>
      <c r="D203" s="52"/>
      <c r="E203" s="31"/>
      <c r="F203" s="32">
        <f>F192+F202</f>
        <v>1512</v>
      </c>
      <c r="G203" s="32">
        <f t="shared" ref="G203" si="72">G192+G202</f>
        <v>46.2</v>
      </c>
      <c r="H203" s="32">
        <f t="shared" ref="H203" si="73">H192+H202</f>
        <v>47.400000000000006</v>
      </c>
      <c r="I203" s="32">
        <f t="shared" ref="I203" si="74">I192+I202</f>
        <v>201</v>
      </c>
      <c r="J203" s="32">
        <f t="shared" ref="J203:L203" si="75">J192+J202</f>
        <v>1410</v>
      </c>
      <c r="K203" s="32"/>
      <c r="L203" s="32">
        <f t="shared" si="75"/>
        <v>393.76</v>
      </c>
    </row>
    <row r="204" spans="1:12" ht="13.5" thickBot="1" x14ac:dyDescent="0.25">
      <c r="D204" s="53"/>
      <c r="E204" s="53"/>
      <c r="F204" s="34">
        <f>(F25+F45+F64+F84+F104+F124+F144+F163+F183+F203)/(IF(F25=0,0,1)+IF(F45=0,0,1)+IF(F64=0,0,1)+IF(F84=0,0,1)+IF(F104=0,0,1)+IF(F124=0,0,1)+IF(F144=0,0,1)+IF(F163=0,0,1)+IF(F183=0,0,1)+IF(F203=0,0,1))</f>
        <v>1501.9</v>
      </c>
      <c r="G204" s="34">
        <f>(G25+G45+G64+G84+G104+G124+G144+G163+G183+G203)/(IF(G25=0,0,1)+IF(G45=0,0,1)+IF(G64=0,0,1)+IF(G84=0,0,1)+IF(G104=0,0,1)+IF(G124=0,0,1)+IF(G144=0,0,1)+IF(G163=0,0,1)+IF(G183=0,0,1)+IF(G203=0,0,1))</f>
        <v>46.052999999999997</v>
      </c>
      <c r="H204" s="34">
        <f>(H25+H45+H64+H84+H104+H124+H144+H163+H183+H203)/(IF(H25=0,0,1)+IF(H45=0,0,1)+IF(H64=0,0,1)+IF(H84=0,0,1)+IF(H104=0,0,1)+IF(H124=0,0,1)+IF(H144=0,0,1)+IF(H163=0,0,1)+IF(H183=0,0,1)+IF(H203=0,0,1))</f>
        <v>47.227999999999994</v>
      </c>
      <c r="I204" s="34">
        <f>(I25+I45+I64+I84+I104+I124+I144+I163+I183+I203)/(IF(I25=0,0,1)+IF(I45=0,0,1)+IF(I64=0,0,1)+IF(I84=0,0,1)+IF(I104=0,0,1)+IF(I124=0,0,1)+IF(I144=0,0,1)+IF(I163=0,0,1)+IF(I183=0,0,1)+IF(I203=0,0,1))</f>
        <v>200.9341</v>
      </c>
      <c r="J204" s="34">
        <f>(J25+J45+J64+J84+J104+J124+J144+J163+J183+J203)/(IF(J25=0,0,1)+IF(J45=0,0,1)+IF(J64=0,0,1)+IF(J84=0,0,1)+IF(J104=0,0,1)+IF(J124=0,0,1)+IF(J144=0,0,1)+IF(J163=0,0,1)+IF(J183=0,0,1)+IF(J203=0,0,1))</f>
        <v>1410.0070000000001</v>
      </c>
      <c r="K204" s="34"/>
      <c r="L204" s="34">
        <f>(L25+L45+L64+L84+L104+L124+L144+L163+L183+L203)/(IF(L25=0,0,1)+IF(L45=0,0,1)+IF(L64=0,0,1)+IF(L84=0,0,1)+IF(L104=0,0,1)+IF(L124=0,0,1)+IF(L144=0,0,1)+IF(L163=0,0,1)+IF(L183=0,0,1)+IF(L203=0,0,1))</f>
        <v>393.58199999999999</v>
      </c>
    </row>
  </sheetData>
  <mergeCells count="4">
    <mergeCell ref="C1:E1"/>
    <mergeCell ref="H1:K1"/>
    <mergeCell ref="H2:K2"/>
    <mergeCell ref="C25:D2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LTI_umka</cp:lastModifiedBy>
  <dcterms:created xsi:type="dcterms:W3CDTF">2022-05-16T14:23:56Z</dcterms:created>
  <dcterms:modified xsi:type="dcterms:W3CDTF">2026-09-03T08:05:02Z</dcterms:modified>
</cp:coreProperties>
</file>